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128"/>
  <workbookPr/>
  <mc:AlternateContent xmlns:mc="http://schemas.openxmlformats.org/markup-compatibility/2006">
    <mc:Choice Requires="x15">
      <x15ac:absPath xmlns:x15ac="http://schemas.microsoft.com/office/spreadsheetml/2010/11/ac" url="E:\Khu CÔNG NGHIỆP\TB thu hồi đợt 2\"/>
    </mc:Choice>
  </mc:AlternateContent>
  <xr:revisionPtr revIDLastSave="0" documentId="8_{932F0EA3-FE50-4193-B4CD-F95DF798EE64}" xr6:coauthVersionLast="47" xr6:coauthVersionMax="47" xr10:uidLastSave="{00000000-0000-0000-0000-000000000000}"/>
  <bookViews>
    <workbookView xWindow="-108" yWindow="-108" windowWidth="23256" windowHeight="12456" tabRatio="646" firstSheet="1" activeTab="1" xr2:uid="{00000000-000D-0000-FFFF-FFFF00000000}"/>
  </bookViews>
  <sheets>
    <sheet name="foxz" sheetId="2" state="veryHidden" r:id="rId1"/>
    <sheet name="TKDT" sheetId="9" r:id="rId2"/>
  </sheets>
  <definedNames>
    <definedName name="_xlnm._FilterDatabase" localSheetId="1" hidden="1">TKDT!$A$6:$Q$39</definedName>
    <definedName name="LoaiDoiTuongSuDung" localSheetId="1">#REF!</definedName>
    <definedName name="LoaiDoiTuongSuDung">#REF!</definedName>
    <definedName name="LoaiMucDichSuDungDat" localSheetId="1">#REF!</definedName>
    <definedName name="LoaiMucDichSuDungDat">#REF!</definedName>
    <definedName name="LoaiNguonGocSuDung" localSheetId="1">#REF!</definedName>
    <definedName name="LoaiNguonGocSuDung">#REF!</definedName>
    <definedName name="_xlnm.Print_Titles" localSheetId="1">TKDT!$3:$6</definedName>
    <definedName name="vss" localSheetId="1">#REF!</definedName>
    <definedName name="vs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M26" i="9" l="1"/>
  <c r="N26" i="9"/>
  <c r="F26" i="9"/>
  <c r="L25" i="9" l="1"/>
  <c r="O25" i="9" s="1"/>
  <c r="L24" i="9"/>
  <c r="O24" i="9" s="1"/>
  <c r="L23" i="9"/>
  <c r="O23" i="9" s="1"/>
  <c r="O22" i="9"/>
  <c r="O21" i="9"/>
  <c r="L46" i="9" l="1"/>
  <c r="M46" i="9"/>
  <c r="N46" i="9"/>
  <c r="F46" i="9"/>
  <c r="O42" i="9"/>
  <c r="O43" i="9"/>
  <c r="O44" i="9"/>
  <c r="O45" i="9"/>
  <c r="O41" i="9"/>
  <c r="O46" i="9" l="1"/>
  <c r="M39" i="9"/>
  <c r="N39" i="9"/>
  <c r="L15" i="9" l="1"/>
  <c r="M15" i="9"/>
  <c r="M47" i="9" s="1"/>
  <c r="N15" i="9"/>
  <c r="N47" i="9" s="1"/>
  <c r="F15" i="9"/>
  <c r="O29" i="9" l="1"/>
  <c r="O35" i="9"/>
  <c r="O38" i="9"/>
  <c r="L28" i="9"/>
  <c r="L30" i="9"/>
  <c r="O30" i="9" s="1"/>
  <c r="L31" i="9"/>
  <c r="O31" i="9" s="1"/>
  <c r="L32" i="9"/>
  <c r="O32" i="9" s="1"/>
  <c r="L33" i="9"/>
  <c r="O33" i="9" s="1"/>
  <c r="L34" i="9"/>
  <c r="O34" i="9" s="1"/>
  <c r="L36" i="9"/>
  <c r="O36" i="9" s="1"/>
  <c r="L37" i="9"/>
  <c r="O37" i="9" s="1"/>
  <c r="O28" i="9" l="1"/>
  <c r="O39" i="9" s="1"/>
  <c r="L39" i="9"/>
  <c r="O10" i="9"/>
  <c r="O11" i="9"/>
  <c r="O14" i="9" l="1"/>
  <c r="L20" i="9" l="1"/>
  <c r="O20" i="9" s="1"/>
  <c r="L19" i="9"/>
  <c r="L26" i="9" s="1"/>
  <c r="O19" i="9" l="1"/>
  <c r="L47" i="9"/>
  <c r="O8" i="9"/>
  <c r="O9" i="9"/>
  <c r="O12" i="9"/>
  <c r="O13" i="9"/>
  <c r="O17" i="9"/>
  <c r="O18" i="9"/>
  <c r="F39" i="9"/>
  <c r="F47" i="9" s="1"/>
  <c r="O26" i="9" l="1"/>
  <c r="O15" i="9"/>
  <c r="O47" i="9" l="1"/>
</calcChain>
</file>

<file path=xl/sharedStrings.xml><?xml version="1.0" encoding="utf-8"?>
<sst xmlns="http://schemas.openxmlformats.org/spreadsheetml/2006/main" count="142" uniqueCount="78">
  <si>
    <t>Ghi chú</t>
  </si>
  <si>
    <t>STT</t>
  </si>
  <si>
    <t>Thông tin thửa đất
 theo BĐ ĐC</t>
  </si>
  <si>
    <t>Thông tin thửa đất
 theo GCN, HSĐC</t>
  </si>
  <si>
    <t>Loại 
đất</t>
  </si>
  <si>
    <t>Diện tích thu hồi (m2)</t>
  </si>
  <si>
    <t xml:space="preserve">Số 
Tờ </t>
  </si>
  <si>
    <t>Số
 thửa</t>
  </si>
  <si>
    <t>DT 
thửa (m2)</t>
  </si>
  <si>
    <t>Họ và tên
 chủ sử dụng</t>
  </si>
  <si>
    <t>DT 
được giao
(m2)</t>
  </si>
  <si>
    <t>Đất giao cho hộ</t>
  </si>
  <si>
    <t>Địa chỉ thường trú</t>
  </si>
  <si>
    <t>LUC</t>
  </si>
  <si>
    <t>DT trong chỉ giới
(m2)</t>
  </si>
  <si>
    <t>DT ngoài chỉ giới
(m2)</t>
  </si>
  <si>
    <t>Tổng DT
 thu hồi
(m2)</t>
  </si>
  <si>
    <t>Đất UB quản lý
(m2)</t>
  </si>
  <si>
    <t>NTD</t>
  </si>
  <si>
    <t>TSN</t>
  </si>
  <si>
    <t>Đồng Phương</t>
  </si>
  <si>
    <t>Núi Tán</t>
  </si>
  <si>
    <t>STT 83</t>
  </si>
  <si>
    <t>STT 68</t>
  </si>
  <si>
    <t>Nguyễn Hữu Lịch
Phạm Thị Vệ (vợ)</t>
  </si>
  <si>
    <t>39/2+63/3</t>
  </si>
  <si>
    <t>8(1)</t>
  </si>
  <si>
    <t>1. Nguyễn Thị Nhì (vợ)
2. Phạm Thị Huệ (con)
3. Phạm Văn Minh (con)
Là những người có chung QSD đất theo quy định vê thừa kế của ông Phạm Văn Văn đã chết</t>
  </si>
  <si>
    <t>39/1+64/1+73</t>
  </si>
  <si>
    <t>1.Nguyễn Văn Từng (chồng)
2.Nguyễn Thị Tính (con)
3.Nguyễn Thị Toan (con)
4.Nguyễn Văn Toán (con)
5.Nguyễn Văn Đoàn (con)
Là những người có chung quyền sử dụng đất theo quy định về thừa kế của bà Nguyễn Thị Suốt đã chết
GCN Nguyễn Thị Suốt - chết</t>
  </si>
  <si>
    <t>123/1+115</t>
  </si>
  <si>
    <t>1.Phạm Thị Hoan (vợ)
2.Phạm Thị Quỳnh (con)
3.Phạm Vỹ Cường (con)
Là những người có chung quyền sử dụng đất theo quy định về thừa kế của ông Phạm Văn Vy đã chết
GCN Phạm Văn Vy</t>
  </si>
  <si>
    <t>Lê Văn Dự
Phạm Thị Mười - vợ</t>
  </si>
  <si>
    <t>GCN</t>
  </si>
  <si>
    <t>1. Nguyễn Văn Tuyển (con)
2. Phạm Thị Luyện (con)
3. Nguyễn Thị Thoa (con)
Là những người có chung QSD đất theo quy định vê thừa kế của bà Phạm Thị Thái đã chết</t>
  </si>
  <si>
    <t>Phạm Văn Chu
Nguyễn Thị Chỉnh (vợ)
Phạm Thị Nga (con)
Phạm Văn Hà (con)
Phạm Văn Giang (con)</t>
  </si>
  <si>
    <t>1. Phạm Thị Điệp (vợ)
2.Chu Minh Thanh (con)
3.Chu Thị Thủy (con)
4.Chu Minh Thưởng (con)
5.Chu Thị Tươi (con)
6.Chu Minh Tuyến (con)
7.Chu Thị Thắm (con)
8.Chu Minh Thiết (con-đại diện)
Là những người có chung QSD đất theo quy định vê thừa kế của ông Chu Minh Xiêm đã chết</t>
  </si>
  <si>
    <t>257/1</t>
  </si>
  <si>
    <t>STT 86</t>
  </si>
  <si>
    <t>STT 78</t>
  </si>
  <si>
    <t>STT 18</t>
  </si>
  <si>
    <t>STT 102</t>
  </si>
  <si>
    <t>Phạm Tiến Thành</t>
  </si>
  <si>
    <t>Phạm Xuân Thơ</t>
  </si>
  <si>
    <t>Phạm Công Quý</t>
  </si>
  <si>
    <t>Phạm Công Dũng</t>
  </si>
  <si>
    <t>Nguyễn Văn Ngạn</t>
  </si>
  <si>
    <t>Phạm Khả Tuấn</t>
  </si>
  <si>
    <t>Tam Hà</t>
  </si>
  <si>
    <t>II.THÔN NÚI TÁN</t>
  </si>
  <si>
    <t>I.THÔN ĐỒNG PHƯƠNG</t>
  </si>
  <si>
    <t>III.THÔN TAM HÀ</t>
  </si>
  <si>
    <t>TỔNG (I)</t>
  </si>
  <si>
    <t>TỔNG (II)</t>
  </si>
  <si>
    <t>Tổng (III)</t>
  </si>
  <si>
    <t>67/1</t>
  </si>
  <si>
    <t>Nguyễn Văn Thái</t>
  </si>
  <si>
    <t>234+240</t>
  </si>
  <si>
    <t>Phạm Ngọc Hồ</t>
  </si>
  <si>
    <t>253/1</t>
  </si>
  <si>
    <t>Nguyễn Văn Tiến</t>
  </si>
  <si>
    <t>Đồi Giềng</t>
  </si>
  <si>
    <t>TỔNG (IV)</t>
  </si>
  <si>
    <t>QĐ807-STT 80</t>
  </si>
  <si>
    <t>QĐ807-STT 67</t>
  </si>
  <si>
    <t>QĐ807-STT 66</t>
  </si>
  <si>
    <t>QĐ807-STT 94</t>
  </si>
  <si>
    <t>TỔNG (I)+(II)+(III)+(IV)</t>
  </si>
  <si>
    <t>Phạm Khả Thức
Phạm Khả Tỉnh(con-đại diện)
Phạm Khả Ngọc - con
Phạm Thị Nga - con
Phạm Thị Hiền - con
Phạm Văn Khá - con
Là những người có chung QSD đất theo quy định vê thừa kế của ông Phạm Khả Thức đã chết</t>
  </si>
  <si>
    <t>Phạm Xuân Thơ
Phạm Thị Thân</t>
  </si>
  <si>
    <t xml:space="preserve"> Đỗ Thị Hợi 
Ngô Kim Trọng</t>
  </si>
  <si>
    <t>Đỗ Thị Hợi
Đặng Xuân Tuyển</t>
  </si>
  <si>
    <t>Nguyễn Văn Khải
Nguyễn Thị Hoa (vợ)</t>
  </si>
  <si>
    <t>Vũ Văn Cần</t>
  </si>
  <si>
    <t>1. Nguyễn Thị Mỵ (vợ)
2. Lại Phú Thơ (con)
3.Lại Thị Xây (con)
4. Lại Thị Huyền (con)
5.Lại Phú Văn (con)
6. Lại Phú Võ (con)
Là những người có chung QSD đất theo quy định vê thừa kế của ông Lại Phú Dục đã chết</t>
  </si>
  <si>
    <t>THÔN ĐỒI GIỀNG</t>
  </si>
  <si>
    <t>BẢNG THỐNG KÊ DIỆN TÍCH, LOẠI ĐẤT, CHỦ SỬ DỤNG ĐẤT THU HỒI THỰC HIỆN DỰ ÁN: 
ĐẦU TƯ XÂY DỰNG VÀ KINH DOANH KẾT CẤU HẠ TẦNG KHU CÔNG NGHIỆP MINH ĐỨC- THƯỢNG LAN- NGỌC THIỆN                       GIAI ĐOẠN 1 (ĐỢT 2)</t>
  </si>
  <si>
    <t>(Kèm theo QĐ số: …......./QĐ-UBND ngày ....../5/2026 của UBND xã Ngọc Thiện)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</si>
</sst>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 #,##0.00_-;_-* &quot;-&quot;??_-;_-@_-"/>
    <numFmt numFmtId="165" formatCode="0.0"/>
    <numFmt numFmtId="166" formatCode="#,##0.0"/>
  </numFmts>
  <fonts count="34" x14ac:knownFonts="1">
    <font>
      <sz val="11"/>
      <color theme="1"/>
      <name val="Calibri"/>
      <family val="2"/>
      <scheme val="minor"/>
    </font>
    <font>
      <sz val="11"/>
      <color theme="1"/>
      <name val="Calibri"/>
      <family val="2"/>
      <scheme val="minor"/>
    </font>
    <font>
      <i/>
      <sz val="12"/>
      <color theme="1"/>
      <name val="Times New Roman"/>
      <family val="1"/>
    </font>
    <font>
      <sz val="12"/>
      <name val=".VnArial"/>
      <family val="2"/>
    </font>
    <font>
      <sz val="11"/>
      <color indexed="8"/>
      <name val="Calibri"/>
      <family val="2"/>
    </font>
    <font>
      <sz val="10"/>
      <color indexed="8"/>
      <name val="Arial"/>
      <family val="2"/>
    </font>
    <font>
      <sz val="13"/>
      <color theme="1"/>
      <name val="Times New Roman"/>
      <family val="1"/>
    </font>
    <font>
      <sz val="13"/>
      <color theme="1"/>
      <name val="Calibri"/>
      <family val="2"/>
      <scheme val="minor"/>
    </font>
    <font>
      <sz val="12"/>
      <color theme="1"/>
      <name val="Times New Roman"/>
      <family val="1"/>
    </font>
    <font>
      <sz val="10"/>
      <color rgb="FF000000"/>
      <name val="Times New Roman"/>
      <family val="1"/>
    </font>
    <font>
      <sz val="11"/>
      <color indexed="12"/>
      <name val="Calibri"/>
      <family val="2"/>
    </font>
    <font>
      <b/>
      <sz val="12"/>
      <color theme="1"/>
      <name val="Times New Roman"/>
      <family val="1"/>
      <charset val="163"/>
    </font>
    <font>
      <sz val="12"/>
      <color indexed="8"/>
      <name val="Times New Roman"/>
      <family val="1"/>
    </font>
    <font>
      <b/>
      <i/>
      <sz val="12"/>
      <name val="Times New Roman"/>
      <family val="1"/>
    </font>
    <font>
      <b/>
      <sz val="13"/>
      <color theme="1"/>
      <name val="Times New Roman"/>
      <family val="1"/>
    </font>
    <font>
      <sz val="11"/>
      <color indexed="8"/>
      <name val="Times New Roman"/>
      <family val="1"/>
    </font>
    <font>
      <sz val="12"/>
      <name val="Times New Roman"/>
      <family val="1"/>
    </font>
    <font>
      <b/>
      <sz val="13"/>
      <color theme="1"/>
      <name val="Calibri"/>
      <family val="2"/>
      <scheme val="minor"/>
    </font>
    <font>
      <sz val="12"/>
      <color theme="1"/>
      <name val="Calibri"/>
      <family val="2"/>
      <scheme val="minor"/>
    </font>
    <font>
      <sz val="11"/>
      <color theme="1"/>
      <name val="Times New Roman"/>
      <family val="1"/>
      <charset val="163"/>
    </font>
    <font>
      <sz val="13"/>
      <color rgb="FFFF0000"/>
      <name val="Calibri"/>
      <family val="2"/>
      <scheme val="minor"/>
    </font>
    <font>
      <b/>
      <sz val="12"/>
      <color rgb="FF000000"/>
      <name val="Times New Roman"/>
      <family val="1"/>
    </font>
    <font>
      <b/>
      <sz val="12"/>
      <name val="Times New Roman"/>
      <family val="1"/>
    </font>
    <font>
      <sz val="12"/>
      <name val="Times New Roman"/>
      <family val="1"/>
      <charset val="163"/>
    </font>
    <font>
      <sz val="12"/>
      <color indexed="8"/>
      <name val="Times New Roman"/>
      <family val="1"/>
      <charset val="163"/>
    </font>
    <font>
      <sz val="12"/>
      <color theme="1"/>
      <name val="Times New Roman"/>
      <family val="1"/>
      <charset val="163"/>
    </font>
    <font>
      <b/>
      <i/>
      <sz val="12"/>
      <color theme="1"/>
      <name val="Times New Roman"/>
      <family val="1"/>
    </font>
    <font>
      <b/>
      <sz val="12"/>
      <color theme="1"/>
      <name val="Times New Roman"/>
      <family val="1"/>
    </font>
    <font>
      <b/>
      <sz val="12"/>
      <color indexed="8"/>
      <name val="Times New Roman"/>
      <family val="1"/>
    </font>
    <font>
      <b/>
      <sz val="11"/>
      <color theme="1"/>
      <name val="Times New Roman"/>
      <family val="1"/>
    </font>
    <font>
      <sz val="11"/>
      <color theme="1"/>
      <name val="Times New Roman"/>
      <family val="1"/>
    </font>
    <font>
      <sz val="11"/>
      <name val="Times New Roman"/>
      <family val="1"/>
    </font>
    <font>
      <b/>
      <sz val="11"/>
      <color indexed="8"/>
      <name val="Times New Roman"/>
      <family val="1"/>
    </font>
    <font>
      <sz val="13"/>
      <name val="Times New Roman"/>
      <family val="1"/>
    </font>
  </fonts>
  <fills count="3">
    <fill>
      <patternFill patternType="none"/>
    </fill>
    <fill>
      <patternFill patternType="gray125"/>
    </fill>
    <fill>
      <patternFill patternType="solid">
        <fgColor theme="0"/>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auto="1"/>
      </top>
      <bottom style="thin">
        <color auto="1"/>
      </bottom>
      <diagonal/>
    </border>
    <border>
      <left/>
      <right/>
      <top/>
      <bottom style="thin">
        <color indexed="64"/>
      </bottom>
      <diagonal/>
    </border>
    <border>
      <left style="thin">
        <color indexed="64"/>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auto="1"/>
      </top>
      <bottom style="hair">
        <color indexed="64"/>
      </bottom>
      <diagonal/>
    </border>
    <border>
      <left style="thin">
        <color indexed="64"/>
      </left>
      <right/>
      <top/>
      <bottom/>
      <diagonal/>
    </border>
    <border>
      <left/>
      <right style="thin">
        <color indexed="64"/>
      </right>
      <top/>
      <bottom/>
      <diagonal/>
    </border>
    <border>
      <left style="thin">
        <color auto="1"/>
      </left>
      <right style="thin">
        <color auto="1"/>
      </right>
      <top style="hair">
        <color auto="1"/>
      </top>
      <bottom style="thin">
        <color auto="1"/>
      </bottom>
      <diagonal/>
    </border>
    <border>
      <left/>
      <right/>
      <top style="thin">
        <color auto="1"/>
      </top>
      <bottom style="hair">
        <color auto="1"/>
      </bottom>
      <diagonal/>
    </border>
    <border>
      <left/>
      <right/>
      <top style="hair">
        <color auto="1"/>
      </top>
      <bottom style="hair">
        <color auto="1"/>
      </bottom>
      <diagonal/>
    </border>
    <border>
      <left style="thin">
        <color auto="1"/>
      </left>
      <right/>
      <top style="hair">
        <color auto="1"/>
      </top>
      <bottom style="thin">
        <color auto="1"/>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s>
  <cellStyleXfs count="14">
    <xf numFmtId="0" fontId="0" fillId="0" borderId="0"/>
    <xf numFmtId="164" fontId="1" fillId="0" borderId="0" applyFont="0" applyFill="0" applyBorder="0" applyAlignment="0" applyProtection="0"/>
    <xf numFmtId="0" fontId="3" fillId="0" borderId="0"/>
    <xf numFmtId="164" fontId="3" fillId="0" borderId="0" applyFont="0" applyFill="0" applyBorder="0" applyAlignment="0" applyProtection="0"/>
    <xf numFmtId="0" fontId="4" fillId="0" borderId="0"/>
    <xf numFmtId="0" fontId="5" fillId="0" borderId="0"/>
    <xf numFmtId="164" fontId="3" fillId="0" borderId="0" applyFont="0" applyFill="0" applyBorder="0" applyAlignment="0" applyProtection="0"/>
    <xf numFmtId="0" fontId="5" fillId="0" borderId="0"/>
    <xf numFmtId="0" fontId="9" fillId="0" borderId="0"/>
    <xf numFmtId="0" fontId="3" fillId="0" borderId="0"/>
    <xf numFmtId="164" fontId="10" fillId="0" borderId="0" applyFont="0" applyFill="0" applyBorder="0" applyAlignment="0" applyProtection="0"/>
    <xf numFmtId="0" fontId="1" fillId="0" borderId="0"/>
    <xf numFmtId="0" fontId="1" fillId="0" borderId="0"/>
    <xf numFmtId="164" fontId="1" fillId="0" borderId="0" applyFont="0" applyFill="0" applyBorder="0" applyAlignment="0" applyProtection="0"/>
  </cellStyleXfs>
  <cellXfs count="211">
    <xf numFmtId="0" fontId="0" fillId="0" borderId="0" xfId="0"/>
    <xf numFmtId="0" fontId="6" fillId="0" borderId="0" xfId="0" applyFont="1" applyAlignment="1">
      <alignment horizontal="center" vertical="center"/>
    </xf>
    <xf numFmtId="165" fontId="6" fillId="0" borderId="0" xfId="0" applyNumberFormat="1" applyFont="1" applyAlignment="1">
      <alignment horizontal="center" vertical="center"/>
    </xf>
    <xf numFmtId="0" fontId="7" fillId="0" borderId="0" xfId="0" applyFont="1" applyAlignment="1">
      <alignment horizontal="center" vertical="center"/>
    </xf>
    <xf numFmtId="0" fontId="6" fillId="0" borderId="0" xfId="0" applyFont="1" applyAlignment="1">
      <alignment horizontal="center" vertical="center" wrapText="1"/>
    </xf>
    <xf numFmtId="0" fontId="8" fillId="0" borderId="0" xfId="0" applyFont="1" applyAlignment="1">
      <alignment horizontal="left" vertical="center" wrapText="1"/>
    </xf>
    <xf numFmtId="166" fontId="6" fillId="0" borderId="0" xfId="0" applyNumberFormat="1" applyFont="1" applyAlignment="1">
      <alignment horizontal="center" vertical="center"/>
    </xf>
    <xf numFmtId="166" fontId="6" fillId="0" borderId="0" xfId="1" applyNumberFormat="1" applyFont="1" applyAlignment="1">
      <alignment horizontal="center" vertical="center"/>
    </xf>
    <xf numFmtId="3" fontId="13" fillId="2" borderId="1" xfId="0" applyNumberFormat="1" applyFont="1" applyFill="1" applyBorder="1" applyAlignment="1">
      <alignment horizontal="center" vertical="center" wrapText="1"/>
    </xf>
    <xf numFmtId="3" fontId="16" fillId="2" borderId="1" xfId="0" applyNumberFormat="1" applyFont="1" applyFill="1" applyBorder="1" applyAlignment="1">
      <alignment horizontal="center" vertical="center" wrapText="1"/>
    </xf>
    <xf numFmtId="0" fontId="8" fillId="0" borderId="0" xfId="0" applyFont="1" applyAlignment="1">
      <alignment horizontal="center" vertical="center"/>
    </xf>
    <xf numFmtId="0" fontId="17" fillId="0" borderId="0" xfId="0" applyFont="1" applyAlignment="1">
      <alignment horizontal="center" vertical="center"/>
    </xf>
    <xf numFmtId="0" fontId="14" fillId="2" borderId="0" xfId="0" applyFont="1" applyFill="1" applyAlignment="1">
      <alignment horizontal="center" vertical="center"/>
    </xf>
    <xf numFmtId="165" fontId="8" fillId="0" borderId="0" xfId="0" applyNumberFormat="1" applyFont="1" applyAlignment="1">
      <alignment horizontal="center" vertical="center"/>
    </xf>
    <xf numFmtId="166" fontId="8" fillId="0" borderId="0" xfId="1" applyNumberFormat="1" applyFont="1" applyAlignment="1">
      <alignment horizontal="center" vertical="center"/>
    </xf>
    <xf numFmtId="1" fontId="19" fillId="0" borderId="0" xfId="0" applyNumberFormat="1" applyFont="1" applyAlignment="1">
      <alignment horizontal="center" vertical="center"/>
    </xf>
    <xf numFmtId="3" fontId="13" fillId="2" borderId="1" xfId="0" applyNumberFormat="1" applyFont="1" applyFill="1" applyBorder="1" applyAlignment="1">
      <alignment horizontal="left" vertical="center" wrapText="1"/>
    </xf>
    <xf numFmtId="166" fontId="22" fillId="2" borderId="1" xfId="0" applyNumberFormat="1" applyFont="1" applyFill="1" applyBorder="1" applyAlignment="1">
      <alignment horizontal="center" vertical="center" wrapText="1"/>
    </xf>
    <xf numFmtId="1" fontId="22" fillId="2" borderId="2" xfId="0" applyNumberFormat="1" applyFont="1" applyFill="1" applyBorder="1" applyAlignment="1">
      <alignment horizontal="center" vertical="center" wrapText="1"/>
    </xf>
    <xf numFmtId="0" fontId="13" fillId="2" borderId="1" xfId="0" applyFont="1" applyFill="1" applyBorder="1" applyAlignment="1">
      <alignment horizontal="center" vertical="center" wrapText="1"/>
    </xf>
    <xf numFmtId="3" fontId="23" fillId="2" borderId="1" xfId="0" applyNumberFormat="1" applyFont="1" applyFill="1" applyBorder="1" applyAlignment="1">
      <alignment horizontal="center" vertical="center" wrapText="1"/>
    </xf>
    <xf numFmtId="166" fontId="27" fillId="2" borderId="1" xfId="1" applyNumberFormat="1" applyFont="1" applyFill="1" applyBorder="1" applyAlignment="1">
      <alignment horizontal="center" vertical="center"/>
    </xf>
    <xf numFmtId="0" fontId="12" fillId="2" borderId="11" xfId="0" applyFont="1" applyFill="1" applyBorder="1" applyAlignment="1">
      <alignment horizontal="center" vertical="center"/>
    </xf>
    <xf numFmtId="165" fontId="16" fillId="2" borderId="12" xfId="0" applyNumberFormat="1" applyFont="1" applyFill="1" applyBorder="1" applyAlignment="1">
      <alignment horizontal="center" vertical="center" wrapText="1"/>
    </xf>
    <xf numFmtId="0" fontId="7" fillId="2" borderId="0" xfId="0" applyFont="1" applyFill="1" applyAlignment="1">
      <alignment horizontal="center" vertical="center"/>
    </xf>
    <xf numFmtId="165" fontId="8" fillId="2" borderId="11" xfId="0" applyNumberFormat="1" applyFont="1" applyFill="1" applyBorder="1" applyAlignment="1">
      <alignment horizontal="center" vertical="center"/>
    </xf>
    <xf numFmtId="0" fontId="6" fillId="2" borderId="0" xfId="0" applyFont="1" applyFill="1" applyAlignment="1">
      <alignment horizontal="center" vertical="center"/>
    </xf>
    <xf numFmtId="0" fontId="8" fillId="2" borderId="11" xfId="0" applyFont="1" applyFill="1" applyBorder="1" applyAlignment="1">
      <alignment horizontal="center" vertical="center" wrapText="1"/>
    </xf>
    <xf numFmtId="0" fontId="20" fillId="2" borderId="0" xfId="0" applyFont="1" applyFill="1" applyAlignment="1">
      <alignment horizontal="center" vertical="center"/>
    </xf>
    <xf numFmtId="0" fontId="8" fillId="2" borderId="12" xfId="0" applyFont="1" applyFill="1" applyBorder="1" applyAlignment="1">
      <alignment horizontal="center" vertical="center"/>
    </xf>
    <xf numFmtId="0" fontId="16" fillId="0" borderId="12" xfId="0" applyFont="1" applyBorder="1" applyAlignment="1">
      <alignment vertical="center" wrapText="1"/>
    </xf>
    <xf numFmtId="0" fontId="16" fillId="2" borderId="12" xfId="0" applyFont="1" applyFill="1" applyBorder="1" applyAlignment="1">
      <alignment horizontal="center" vertical="center"/>
    </xf>
    <xf numFmtId="166" fontId="16" fillId="2" borderId="12" xfId="0" applyNumberFormat="1" applyFont="1" applyFill="1" applyBorder="1" applyAlignment="1">
      <alignment horizontal="center" vertical="center"/>
    </xf>
    <xf numFmtId="166" fontId="8" fillId="2" borderId="12" xfId="1" applyNumberFormat="1" applyFont="1" applyFill="1" applyBorder="1" applyAlignment="1">
      <alignment horizontal="center" vertical="center"/>
    </xf>
    <xf numFmtId="0" fontId="12" fillId="2" borderId="12" xfId="0" applyFont="1" applyFill="1" applyBorder="1" applyAlignment="1">
      <alignment horizontal="center" vertical="center"/>
    </xf>
    <xf numFmtId="165" fontId="8" fillId="2" borderId="12" xfId="0" applyNumberFormat="1" applyFont="1" applyFill="1" applyBorder="1" applyAlignment="1">
      <alignment horizontal="center" vertical="center"/>
    </xf>
    <xf numFmtId="0" fontId="16" fillId="2" borderId="12" xfId="0" applyFont="1" applyFill="1" applyBorder="1" applyAlignment="1">
      <alignment horizontal="center" vertical="center" wrapText="1"/>
    </xf>
    <xf numFmtId="0" fontId="16" fillId="2" borderId="11" xfId="0" applyFont="1" applyFill="1" applyBorder="1" applyAlignment="1">
      <alignment horizontal="center" vertical="center"/>
    </xf>
    <xf numFmtId="166" fontId="16" fillId="2" borderId="11" xfId="0" applyNumberFormat="1" applyFont="1" applyFill="1" applyBorder="1" applyAlignment="1">
      <alignment horizontal="center" vertical="center"/>
    </xf>
    <xf numFmtId="165" fontId="16" fillId="2" borderId="11" xfId="0" applyNumberFormat="1" applyFont="1" applyFill="1" applyBorder="1" applyAlignment="1">
      <alignment horizontal="center" vertical="center" wrapText="1"/>
    </xf>
    <xf numFmtId="0" fontId="16" fillId="2" borderId="11" xfId="0" applyFont="1" applyFill="1" applyBorder="1" applyAlignment="1">
      <alignment vertical="center" wrapText="1"/>
    </xf>
    <xf numFmtId="0" fontId="16" fillId="0" borderId="11" xfId="0" applyFont="1" applyBorder="1" applyAlignment="1">
      <alignment vertical="center"/>
    </xf>
    <xf numFmtId="0" fontId="16" fillId="0" borderId="11" xfId="0" applyFont="1" applyBorder="1" applyAlignment="1">
      <alignment vertical="center" wrapText="1"/>
    </xf>
    <xf numFmtId="0" fontId="16" fillId="0" borderId="15" xfId="0" applyFont="1" applyBorder="1" applyAlignment="1">
      <alignment vertical="center" wrapText="1"/>
    </xf>
    <xf numFmtId="0" fontId="16" fillId="2" borderId="15" xfId="0" applyFont="1" applyFill="1" applyBorder="1" applyAlignment="1">
      <alignment horizontal="center" vertical="center"/>
    </xf>
    <xf numFmtId="0" fontId="12" fillId="2" borderId="15" xfId="0" applyFont="1" applyFill="1" applyBorder="1" applyAlignment="1">
      <alignment horizontal="center" vertical="center"/>
    </xf>
    <xf numFmtId="165" fontId="8" fillId="2" borderId="15" xfId="0" applyNumberFormat="1" applyFont="1" applyFill="1" applyBorder="1" applyAlignment="1">
      <alignment horizontal="center" vertical="center"/>
    </xf>
    <xf numFmtId="165" fontId="16" fillId="2" borderId="15" xfId="0" applyNumberFormat="1" applyFont="1" applyFill="1" applyBorder="1" applyAlignment="1">
      <alignment horizontal="center" vertical="center" wrapText="1"/>
    </xf>
    <xf numFmtId="0" fontId="22" fillId="2" borderId="1" xfId="0" applyFont="1" applyFill="1" applyBorder="1" applyAlignment="1">
      <alignment horizontal="center" vertical="center" wrapText="1"/>
    </xf>
    <xf numFmtId="0" fontId="28" fillId="2" borderId="1" xfId="0" applyFont="1" applyFill="1" applyBorder="1" applyAlignment="1">
      <alignment horizontal="center" vertical="center"/>
    </xf>
    <xf numFmtId="3" fontId="22" fillId="2" borderId="1" xfId="0" applyNumberFormat="1" applyFont="1" applyFill="1" applyBorder="1" applyAlignment="1">
      <alignment horizontal="center" vertical="center" wrapText="1"/>
    </xf>
    <xf numFmtId="0" fontId="27" fillId="2" borderId="1" xfId="0" applyFont="1" applyFill="1" applyBorder="1" applyAlignment="1">
      <alignment horizontal="center" vertical="center"/>
    </xf>
    <xf numFmtId="0" fontId="30" fillId="2" borderId="1" xfId="0" applyFont="1" applyFill="1" applyBorder="1" applyAlignment="1">
      <alignment horizontal="center" vertical="center"/>
    </xf>
    <xf numFmtId="166" fontId="29" fillId="2" borderId="1" xfId="1" applyNumberFormat="1" applyFont="1" applyFill="1" applyBorder="1" applyAlignment="1">
      <alignment horizontal="center" vertical="center"/>
    </xf>
    <xf numFmtId="166" fontId="30" fillId="2" borderId="1" xfId="1" applyNumberFormat="1" applyFont="1" applyFill="1" applyBorder="1" applyAlignment="1">
      <alignment horizontal="center" vertical="center"/>
    </xf>
    <xf numFmtId="0" fontId="30" fillId="2" borderId="1" xfId="0" applyFont="1" applyFill="1" applyBorder="1" applyAlignment="1">
      <alignment horizontal="center" vertical="center" wrapText="1"/>
    </xf>
    <xf numFmtId="0" fontId="30" fillId="0" borderId="0" xfId="0" applyFont="1" applyAlignment="1">
      <alignment horizontal="center" vertical="center"/>
    </xf>
    <xf numFmtId="166" fontId="29" fillId="0" borderId="1" xfId="1" applyNumberFormat="1" applyFont="1" applyBorder="1" applyAlignment="1">
      <alignment horizontal="center" vertical="center"/>
    </xf>
    <xf numFmtId="0" fontId="29" fillId="0" borderId="1" xfId="0" applyFont="1" applyBorder="1" applyAlignment="1">
      <alignment horizontal="center" vertical="center" wrapText="1"/>
    </xf>
    <xf numFmtId="0" fontId="29" fillId="0" borderId="0" xfId="0" applyFont="1" applyAlignment="1">
      <alignment horizontal="center" vertical="center"/>
    </xf>
    <xf numFmtId="0" fontId="18" fillId="2" borderId="11" xfId="0" applyFont="1" applyFill="1" applyBorder="1" applyAlignment="1">
      <alignment horizontal="center" vertical="center"/>
    </xf>
    <xf numFmtId="166" fontId="12" fillId="2" borderId="11" xfId="0" applyNumberFormat="1" applyFont="1" applyFill="1" applyBorder="1" applyAlignment="1">
      <alignment horizontal="center" vertical="center"/>
    </xf>
    <xf numFmtId="0" fontId="15" fillId="2" borderId="11" xfId="0" applyFont="1" applyFill="1" applyBorder="1" applyAlignment="1">
      <alignment vertical="center" wrapText="1"/>
    </xf>
    <xf numFmtId="0" fontId="25" fillId="2" borderId="11" xfId="0" applyFont="1" applyFill="1" applyBorder="1" applyAlignment="1">
      <alignment horizontal="center" vertical="center" wrapText="1"/>
    </xf>
    <xf numFmtId="1" fontId="8" fillId="2" borderId="11" xfId="0" applyNumberFormat="1" applyFont="1" applyFill="1" applyBorder="1" applyAlignment="1">
      <alignment horizontal="center" vertical="center" wrapText="1"/>
    </xf>
    <xf numFmtId="3" fontId="8" fillId="2" borderId="11" xfId="1" applyNumberFormat="1" applyFont="1" applyFill="1" applyBorder="1" applyAlignment="1">
      <alignment horizontal="center" vertical="center" wrapText="1"/>
    </xf>
    <xf numFmtId="0" fontId="26" fillId="2" borderId="11" xfId="0" applyFont="1" applyFill="1" applyBorder="1" applyAlignment="1">
      <alignment horizontal="center" vertical="center" wrapText="1"/>
    </xf>
    <xf numFmtId="3" fontId="26" fillId="2" borderId="11" xfId="0" applyNumberFormat="1" applyFont="1" applyFill="1" applyBorder="1" applyAlignment="1">
      <alignment horizontal="center" vertical="center" wrapText="1"/>
    </xf>
    <xf numFmtId="165" fontId="8" fillId="2" borderId="11" xfId="0" applyNumberFormat="1" applyFont="1" applyFill="1" applyBorder="1" applyAlignment="1">
      <alignment horizontal="center" vertical="center" wrapText="1"/>
    </xf>
    <xf numFmtId="0" fontId="15" fillId="2" borderId="12" xfId="0" applyFont="1" applyFill="1" applyBorder="1" applyAlignment="1">
      <alignment horizontal="left" vertical="center" wrapText="1"/>
    </xf>
    <xf numFmtId="0" fontId="18" fillId="2" borderId="12" xfId="0" applyFont="1" applyFill="1" applyBorder="1" applyAlignment="1">
      <alignment horizontal="center" vertical="center"/>
    </xf>
    <xf numFmtId="0" fontId="23" fillId="2" borderId="12" xfId="0" applyFont="1" applyFill="1" applyBorder="1" applyAlignment="1">
      <alignment horizontal="center" vertical="center" wrapText="1"/>
    </xf>
    <xf numFmtId="1" fontId="16" fillId="2" borderId="12" xfId="0" applyNumberFormat="1" applyFont="1" applyFill="1" applyBorder="1" applyAlignment="1">
      <alignment horizontal="center" vertical="center" wrapText="1"/>
    </xf>
    <xf numFmtId="3" fontId="16" fillId="2" borderId="12" xfId="1" applyNumberFormat="1" applyFont="1" applyFill="1" applyBorder="1" applyAlignment="1">
      <alignment horizontal="center" vertical="center" wrapText="1"/>
    </xf>
    <xf numFmtId="0" fontId="13" fillId="2" borderId="12" xfId="0" applyFont="1" applyFill="1" applyBorder="1" applyAlignment="1">
      <alignment horizontal="center" vertical="center" wrapText="1"/>
    </xf>
    <xf numFmtId="3" fontId="13" fillId="2" borderId="12" xfId="0" applyNumberFormat="1" applyFont="1" applyFill="1" applyBorder="1" applyAlignment="1">
      <alignment horizontal="center" vertical="center" wrapText="1"/>
    </xf>
    <xf numFmtId="3" fontId="16" fillId="2" borderId="12" xfId="0" applyNumberFormat="1" applyFont="1" applyFill="1" applyBorder="1" applyAlignment="1">
      <alignment horizontal="center" vertical="center" wrapText="1"/>
    </xf>
    <xf numFmtId="0" fontId="8" fillId="2" borderId="11" xfId="0" applyFont="1" applyFill="1" applyBorder="1" applyAlignment="1">
      <alignment horizontal="center" vertical="center"/>
    </xf>
    <xf numFmtId="0" fontId="16" fillId="2" borderId="11" xfId="0" applyFont="1" applyFill="1" applyBorder="1" applyAlignment="1">
      <alignment horizontal="center" vertical="center" wrapText="1"/>
    </xf>
    <xf numFmtId="0" fontId="16" fillId="2" borderId="15" xfId="0" applyFont="1" applyFill="1" applyBorder="1" applyAlignment="1">
      <alignment horizontal="center" vertical="center" wrapText="1"/>
    </xf>
    <xf numFmtId="0" fontId="8" fillId="2" borderId="15" xfId="0" applyFont="1" applyFill="1" applyBorder="1" applyAlignment="1">
      <alignment horizontal="center" vertical="center"/>
    </xf>
    <xf numFmtId="0" fontId="24" fillId="2" borderId="11" xfId="0" applyFont="1" applyFill="1" applyBorder="1" applyAlignment="1">
      <alignment horizontal="center" vertical="center"/>
    </xf>
    <xf numFmtId="166" fontId="12" fillId="2" borderId="11" xfId="1" applyNumberFormat="1" applyFont="1" applyFill="1" applyBorder="1" applyAlignment="1">
      <alignment horizontal="center" vertical="center"/>
    </xf>
    <xf numFmtId="166" fontId="8" fillId="2" borderId="11" xfId="1" applyNumberFormat="1" applyFont="1" applyFill="1" applyBorder="1" applyAlignment="1">
      <alignment horizontal="center" vertical="center"/>
    </xf>
    <xf numFmtId="166" fontId="8" fillId="2" borderId="15" xfId="1" applyNumberFormat="1" applyFont="1" applyFill="1" applyBorder="1" applyAlignment="1">
      <alignment horizontal="center" vertical="center"/>
    </xf>
    <xf numFmtId="0" fontId="24" fillId="2" borderId="11" xfId="0" applyFont="1" applyFill="1" applyBorder="1" applyAlignment="1">
      <alignment horizontal="center" vertical="center" wrapText="1"/>
    </xf>
    <xf numFmtId="3" fontId="16" fillId="2" borderId="11" xfId="0" applyNumberFormat="1" applyFont="1" applyFill="1" applyBorder="1" applyAlignment="1">
      <alignment horizontal="center" vertical="center" wrapText="1"/>
    </xf>
    <xf numFmtId="3" fontId="16" fillId="2" borderId="15" xfId="0" applyNumberFormat="1" applyFont="1" applyFill="1" applyBorder="1" applyAlignment="1">
      <alignment horizontal="center" vertical="center" wrapText="1"/>
    </xf>
    <xf numFmtId="0" fontId="29" fillId="0" borderId="1" xfId="0" applyFont="1" applyBorder="1" applyAlignment="1">
      <alignment horizontal="center" vertical="center"/>
    </xf>
    <xf numFmtId="0" fontId="15" fillId="2" borderId="12" xfId="0" applyFont="1" applyFill="1" applyBorder="1" applyAlignment="1">
      <alignment horizontal="center" vertical="center"/>
    </xf>
    <xf numFmtId="0" fontId="30" fillId="2" borderId="12" xfId="0" applyFont="1" applyFill="1" applyBorder="1" applyAlignment="1">
      <alignment horizontal="center" vertical="center"/>
    </xf>
    <xf numFmtId="1" fontId="31" fillId="2" borderId="12" xfId="0" applyNumberFormat="1" applyFont="1" applyFill="1" applyBorder="1" applyAlignment="1">
      <alignment horizontal="center" vertical="center" wrapText="1"/>
    </xf>
    <xf numFmtId="0" fontId="30" fillId="0" borderId="16" xfId="0" applyFont="1" applyBorder="1" applyAlignment="1">
      <alignment horizontal="center" vertical="center"/>
    </xf>
    <xf numFmtId="166" fontId="29" fillId="2" borderId="12" xfId="1" applyNumberFormat="1" applyFont="1" applyFill="1" applyBorder="1" applyAlignment="1">
      <alignment horizontal="center" vertical="center"/>
    </xf>
    <xf numFmtId="0" fontId="15" fillId="0" borderId="11" xfId="0" applyFont="1" applyBorder="1" applyAlignment="1">
      <alignment horizontal="center" vertical="center"/>
    </xf>
    <xf numFmtId="0" fontId="30" fillId="2" borderId="11" xfId="0" applyFont="1" applyFill="1" applyBorder="1" applyAlignment="1">
      <alignment horizontal="center" vertical="center"/>
    </xf>
    <xf numFmtId="1" fontId="31" fillId="2" borderId="11" xfId="0" applyNumberFormat="1" applyFont="1" applyFill="1" applyBorder="1" applyAlignment="1">
      <alignment horizontal="center" vertical="center" wrapText="1"/>
    </xf>
    <xf numFmtId="0" fontId="30" fillId="0" borderId="17" xfId="0" applyFont="1" applyBorder="1" applyAlignment="1">
      <alignment horizontal="center" vertical="center"/>
    </xf>
    <xf numFmtId="166" fontId="29" fillId="2" borderId="11" xfId="1" applyNumberFormat="1" applyFont="1" applyFill="1" applyBorder="1" applyAlignment="1">
      <alignment horizontal="center" vertical="center"/>
    </xf>
    <xf numFmtId="0" fontId="30" fillId="0" borderId="11" xfId="0" applyFont="1" applyBorder="1" applyAlignment="1">
      <alignment horizontal="center" vertical="center"/>
    </xf>
    <xf numFmtId="0" fontId="30" fillId="0" borderId="15" xfId="0" applyFont="1" applyBorder="1" applyAlignment="1">
      <alignment horizontal="center" vertical="center"/>
    </xf>
    <xf numFmtId="0" fontId="30" fillId="0" borderId="12" xfId="0" applyFont="1" applyBorder="1" applyAlignment="1">
      <alignment horizontal="center" vertical="center"/>
    </xf>
    <xf numFmtId="0" fontId="30" fillId="0" borderId="11" xfId="0" applyFont="1" applyBorder="1" applyAlignment="1">
      <alignment vertical="center"/>
    </xf>
    <xf numFmtId="0" fontId="15" fillId="0" borderId="11" xfId="0" applyFont="1" applyBorder="1" applyAlignment="1">
      <alignment vertical="center"/>
    </xf>
    <xf numFmtId="0" fontId="15" fillId="0" borderId="15" xfId="0" applyFont="1" applyBorder="1" applyAlignment="1">
      <alignment vertical="center"/>
    </xf>
    <xf numFmtId="0" fontId="24" fillId="2" borderId="12" xfId="0" applyFont="1" applyFill="1" applyBorder="1" applyAlignment="1">
      <alignment horizontal="center" vertical="center"/>
    </xf>
    <xf numFmtId="166" fontId="12" fillId="2" borderId="12" xfId="1" applyNumberFormat="1" applyFont="1" applyFill="1" applyBorder="1" applyAlignment="1">
      <alignment horizontal="center" vertical="center"/>
    </xf>
    <xf numFmtId="0" fontId="8" fillId="2" borderId="12" xfId="0" applyFont="1" applyFill="1" applyBorder="1" applyAlignment="1">
      <alignment horizontal="center" vertical="center" wrapText="1"/>
    </xf>
    <xf numFmtId="1" fontId="8" fillId="2" borderId="11" xfId="0" applyNumberFormat="1" applyFont="1" applyFill="1" applyBorder="1" applyAlignment="1">
      <alignment horizontal="center" vertical="center"/>
    </xf>
    <xf numFmtId="0" fontId="15" fillId="2" borderId="15" xfId="0" applyFont="1" applyFill="1" applyBorder="1" applyAlignment="1">
      <alignment vertical="center" wrapText="1"/>
    </xf>
    <xf numFmtId="1" fontId="8" fillId="2" borderId="15" xfId="0" applyNumberFormat="1" applyFont="1" applyFill="1" applyBorder="1" applyAlignment="1">
      <alignment horizontal="center" vertical="center"/>
    </xf>
    <xf numFmtId="0" fontId="29" fillId="0" borderId="18" xfId="0" applyFont="1" applyBorder="1" applyAlignment="1">
      <alignment horizontal="center" vertical="center"/>
    </xf>
    <xf numFmtId="0" fontId="32" fillId="0" borderId="15" xfId="0" applyFont="1" applyBorder="1" applyAlignment="1">
      <alignment horizontal="center" vertical="center"/>
    </xf>
    <xf numFmtId="0" fontId="29" fillId="2" borderId="15" xfId="0" applyFont="1" applyFill="1" applyBorder="1" applyAlignment="1">
      <alignment horizontal="center" vertical="center" wrapText="1"/>
    </xf>
    <xf numFmtId="0" fontId="30" fillId="2" borderId="2" xfId="0" applyFont="1" applyFill="1" applyBorder="1" applyAlignment="1">
      <alignment vertical="center" wrapText="1"/>
    </xf>
    <xf numFmtId="166" fontId="29" fillId="0" borderId="0" xfId="0" applyNumberFormat="1" applyFont="1" applyAlignment="1">
      <alignment horizontal="center" vertical="center"/>
    </xf>
    <xf numFmtId="166" fontId="30" fillId="2" borderId="12" xfId="1" applyNumberFormat="1" applyFont="1" applyFill="1" applyBorder="1" applyAlignment="1">
      <alignment horizontal="center" vertical="center"/>
    </xf>
    <xf numFmtId="166" fontId="30" fillId="2" borderId="11" xfId="1" applyNumberFormat="1" applyFont="1" applyFill="1" applyBorder="1" applyAlignment="1">
      <alignment horizontal="center" vertical="center"/>
    </xf>
    <xf numFmtId="2" fontId="16" fillId="2" borderId="13" xfId="0" applyNumberFormat="1" applyFont="1" applyFill="1" applyBorder="1" applyAlignment="1">
      <alignment horizontal="center" vertical="center" wrapText="1"/>
    </xf>
    <xf numFmtId="0" fontId="8" fillId="2" borderId="19" xfId="0" applyFont="1" applyFill="1" applyBorder="1" applyAlignment="1">
      <alignment horizontal="center" vertical="center"/>
    </xf>
    <xf numFmtId="166" fontId="8" fillId="2" borderId="20" xfId="1" applyNumberFormat="1" applyFont="1" applyFill="1" applyBorder="1" applyAlignment="1">
      <alignment horizontal="center" vertical="center"/>
    </xf>
    <xf numFmtId="0" fontId="24" fillId="2" borderId="19" xfId="0" applyFont="1" applyFill="1" applyBorder="1" applyAlignment="1">
      <alignment horizontal="center" vertical="center" wrapText="1"/>
    </xf>
    <xf numFmtId="166" fontId="12" fillId="2" borderId="19" xfId="1" applyNumberFormat="1" applyFont="1" applyFill="1" applyBorder="1" applyAlignment="1">
      <alignment horizontal="center" vertical="center"/>
    </xf>
    <xf numFmtId="0" fontId="31" fillId="0" borderId="1" xfId="0" applyFont="1" applyBorder="1" applyAlignment="1">
      <alignment horizontal="left" vertical="center" wrapText="1"/>
    </xf>
    <xf numFmtId="0" fontId="16" fillId="2" borderId="1" xfId="0" applyFont="1" applyFill="1" applyBorder="1" applyAlignment="1">
      <alignment horizontal="center" vertical="center"/>
    </xf>
    <xf numFmtId="0" fontId="31" fillId="0" borderId="1" xfId="0" applyFont="1" applyBorder="1" applyAlignment="1">
      <alignment horizontal="center" vertical="center"/>
    </xf>
    <xf numFmtId="166" fontId="16" fillId="2" borderId="1" xfId="1" applyNumberFormat="1" applyFont="1" applyFill="1" applyBorder="1" applyAlignment="1">
      <alignment horizontal="center" vertical="center"/>
    </xf>
    <xf numFmtId="165" fontId="33" fillId="2" borderId="1" xfId="0" applyNumberFormat="1" applyFont="1" applyFill="1" applyBorder="1" applyAlignment="1">
      <alignment horizontal="center" vertical="center"/>
    </xf>
    <xf numFmtId="165" fontId="31" fillId="2" borderId="1" xfId="0" applyNumberFormat="1" applyFont="1" applyFill="1" applyBorder="1" applyAlignment="1">
      <alignment horizontal="center" vertical="center" wrapText="1"/>
    </xf>
    <xf numFmtId="0" fontId="33" fillId="2" borderId="1" xfId="0" applyFont="1" applyFill="1" applyBorder="1" applyAlignment="1">
      <alignment horizontal="center" vertical="center" wrapText="1"/>
    </xf>
    <xf numFmtId="166" fontId="33" fillId="2" borderId="1" xfId="1" applyNumberFormat="1" applyFont="1" applyFill="1" applyBorder="1" applyAlignment="1">
      <alignment horizontal="center" vertical="center"/>
    </xf>
    <xf numFmtId="166" fontId="31" fillId="0" borderId="1" xfId="1" applyNumberFormat="1" applyFont="1" applyBorder="1" applyAlignment="1">
      <alignment horizontal="center" vertical="center"/>
    </xf>
    <xf numFmtId="1" fontId="33" fillId="0" borderId="1" xfId="0" applyNumberFormat="1" applyFont="1" applyBorder="1" applyAlignment="1">
      <alignment horizontal="center" vertical="center"/>
    </xf>
    <xf numFmtId="166" fontId="33" fillId="0" borderId="1" xfId="1" applyNumberFormat="1" applyFont="1" applyBorder="1" applyAlignment="1">
      <alignment horizontal="center" vertical="center"/>
    </xf>
    <xf numFmtId="165" fontId="33" fillId="0" borderId="1" xfId="0" applyNumberFormat="1" applyFont="1" applyBorder="1" applyAlignment="1">
      <alignment horizontal="center" vertical="center"/>
    </xf>
    <xf numFmtId="0" fontId="33" fillId="0" borderId="1" xfId="0" applyFont="1" applyBorder="1" applyAlignment="1">
      <alignment horizontal="center" vertical="center" wrapText="1"/>
    </xf>
    <xf numFmtId="0" fontId="33" fillId="0" borderId="1" xfId="0" applyFont="1" applyBorder="1" applyAlignment="1">
      <alignment horizontal="center" vertical="center"/>
    </xf>
    <xf numFmtId="1" fontId="31" fillId="0" borderId="1" xfId="0" applyNumberFormat="1" applyFont="1" applyBorder="1" applyAlignment="1">
      <alignment horizontal="center" vertical="center"/>
    </xf>
    <xf numFmtId="165" fontId="31" fillId="0" borderId="1" xfId="0" applyNumberFormat="1" applyFont="1" applyBorder="1" applyAlignment="1">
      <alignment horizontal="center" vertical="center"/>
    </xf>
    <xf numFmtId="165" fontId="16" fillId="2" borderId="11" xfId="0" applyNumberFormat="1" applyFont="1" applyFill="1" applyBorder="1" applyAlignment="1">
      <alignment horizontal="center" vertical="center"/>
    </xf>
    <xf numFmtId="166" fontId="16" fillId="2" borderId="11" xfId="1" applyNumberFormat="1" applyFont="1" applyFill="1" applyBorder="1" applyAlignment="1">
      <alignment horizontal="center" vertical="center"/>
    </xf>
    <xf numFmtId="0" fontId="33" fillId="2" borderId="0" xfId="0" applyFont="1" applyFill="1" applyAlignment="1">
      <alignment horizontal="center" vertical="center"/>
    </xf>
    <xf numFmtId="165" fontId="16" fillId="2" borderId="15" xfId="0" applyNumberFormat="1" applyFont="1" applyFill="1" applyBorder="1" applyAlignment="1">
      <alignment horizontal="center" vertical="center"/>
    </xf>
    <xf numFmtId="166" fontId="16" fillId="2" borderId="15" xfId="1" applyNumberFormat="1" applyFont="1" applyFill="1" applyBorder="1" applyAlignment="1">
      <alignment horizontal="center" vertical="center"/>
    </xf>
    <xf numFmtId="0" fontId="31" fillId="0" borderId="1" xfId="0" applyFont="1" applyBorder="1" applyAlignment="1">
      <alignment horizontal="left" vertical="center"/>
    </xf>
    <xf numFmtId="0" fontId="30" fillId="2" borderId="12" xfId="0" applyFont="1" applyFill="1" applyBorder="1" applyAlignment="1">
      <alignment horizontal="left" vertical="center" wrapText="1"/>
    </xf>
    <xf numFmtId="0" fontId="30" fillId="2" borderId="11" xfId="0" applyFont="1" applyFill="1" applyBorder="1" applyAlignment="1">
      <alignment horizontal="left" vertical="center" wrapText="1"/>
    </xf>
    <xf numFmtId="0" fontId="8" fillId="2" borderId="11" xfId="0" applyFont="1" applyFill="1" applyBorder="1" applyAlignment="1">
      <alignment horizontal="center" vertical="center" wrapText="1"/>
    </xf>
    <xf numFmtId="3" fontId="16" fillId="2" borderId="11" xfId="0" applyNumberFormat="1" applyFont="1" applyFill="1" applyBorder="1" applyAlignment="1">
      <alignment horizontal="center" vertical="center" wrapText="1"/>
    </xf>
    <xf numFmtId="3" fontId="16" fillId="2" borderId="15" xfId="0" applyNumberFormat="1" applyFont="1" applyFill="1" applyBorder="1" applyAlignment="1">
      <alignment horizontal="center" vertical="center" wrapText="1"/>
    </xf>
    <xf numFmtId="0" fontId="27" fillId="2" borderId="3" xfId="0" applyFont="1" applyFill="1" applyBorder="1" applyAlignment="1">
      <alignment horizontal="center" vertical="center"/>
    </xf>
    <xf numFmtId="0" fontId="27" fillId="2" borderId="6" xfId="0" applyFont="1" applyFill="1" applyBorder="1" applyAlignment="1">
      <alignment horizontal="center" vertical="center"/>
    </xf>
    <xf numFmtId="0" fontId="27" fillId="2" borderId="4" xfId="0" applyFont="1" applyFill="1" applyBorder="1" applyAlignment="1">
      <alignment horizontal="center" vertical="center"/>
    </xf>
    <xf numFmtId="166" fontId="16" fillId="2" borderId="11" xfId="1" applyNumberFormat="1" applyFont="1" applyFill="1" applyBorder="1" applyAlignment="1">
      <alignment horizontal="center" vertical="center"/>
    </xf>
    <xf numFmtId="166" fontId="16" fillId="2" borderId="15" xfId="1" applyNumberFormat="1" applyFont="1" applyFill="1" applyBorder="1" applyAlignment="1">
      <alignment horizontal="center" vertical="center"/>
    </xf>
    <xf numFmtId="0" fontId="16" fillId="2" borderId="11" xfId="0" applyFont="1" applyFill="1" applyBorder="1" applyAlignment="1">
      <alignment horizontal="center" vertical="center" wrapText="1"/>
    </xf>
    <xf numFmtId="0" fontId="15" fillId="2" borderId="11" xfId="0" applyFont="1" applyFill="1" applyBorder="1" applyAlignment="1">
      <alignment horizontal="left" vertical="center" wrapText="1"/>
    </xf>
    <xf numFmtId="0" fontId="33" fillId="2" borderId="1" xfId="0" applyFont="1" applyFill="1" applyBorder="1" applyAlignment="1">
      <alignment horizontal="center" vertical="center" wrapText="1"/>
    </xf>
    <xf numFmtId="0" fontId="16" fillId="2" borderId="1" xfId="0" applyFont="1" applyFill="1" applyBorder="1" applyAlignment="1">
      <alignment horizontal="center" vertical="center"/>
    </xf>
    <xf numFmtId="0" fontId="31" fillId="2" borderId="1" xfId="0" applyFont="1" applyFill="1" applyBorder="1" applyAlignment="1">
      <alignment horizontal="center" vertical="center"/>
    </xf>
    <xf numFmtId="166" fontId="16" fillId="2" borderId="1" xfId="1" applyNumberFormat="1" applyFont="1" applyFill="1" applyBorder="1" applyAlignment="1">
      <alignment horizontal="center" vertical="center"/>
    </xf>
    <xf numFmtId="0" fontId="33" fillId="2" borderId="1" xfId="0" applyFont="1" applyFill="1" applyBorder="1" applyAlignment="1">
      <alignment horizontal="center" vertical="center"/>
    </xf>
    <xf numFmtId="164" fontId="11" fillId="2" borderId="0" xfId="1" applyFont="1" applyFill="1" applyBorder="1" applyAlignment="1">
      <alignment horizontal="center" vertical="center" wrapText="1"/>
    </xf>
    <xf numFmtId="164" fontId="8" fillId="2" borderId="0" xfId="1" applyFont="1" applyFill="1" applyBorder="1" applyAlignment="1">
      <alignment horizontal="center" vertical="center" wrapText="1"/>
    </xf>
    <xf numFmtId="0" fontId="2" fillId="2" borderId="7" xfId="0" applyFont="1" applyFill="1" applyBorder="1" applyAlignment="1">
      <alignment horizontal="center" vertical="center"/>
    </xf>
    <xf numFmtId="0" fontId="8" fillId="2" borderId="7" xfId="0" applyFont="1" applyFill="1" applyBorder="1" applyAlignment="1">
      <alignment horizontal="center" vertical="center"/>
    </xf>
    <xf numFmtId="0" fontId="22" fillId="2" borderId="2" xfId="0" applyFont="1" applyFill="1" applyBorder="1" applyAlignment="1">
      <alignment horizontal="center" vertical="center" wrapText="1"/>
    </xf>
    <xf numFmtId="0" fontId="22" fillId="2" borderId="8" xfId="0" applyFont="1" applyFill="1" applyBorder="1" applyAlignment="1">
      <alignment horizontal="center" vertical="center" wrapText="1"/>
    </xf>
    <xf numFmtId="0" fontId="22" fillId="2" borderId="5" xfId="0" applyFont="1" applyFill="1" applyBorder="1" applyAlignment="1">
      <alignment horizontal="center" vertical="center" wrapText="1"/>
    </xf>
    <xf numFmtId="3" fontId="22" fillId="2" borderId="2" xfId="0" applyNumberFormat="1" applyFont="1" applyFill="1" applyBorder="1" applyAlignment="1">
      <alignment horizontal="center" vertical="center" wrapText="1"/>
    </xf>
    <xf numFmtId="3" fontId="22" fillId="2" borderId="8" xfId="0" applyNumberFormat="1" applyFont="1" applyFill="1" applyBorder="1" applyAlignment="1">
      <alignment horizontal="center" vertical="center" wrapText="1"/>
    </xf>
    <xf numFmtId="3" fontId="22" fillId="2" borderId="5" xfId="0" applyNumberFormat="1" applyFont="1" applyFill="1" applyBorder="1" applyAlignment="1">
      <alignment horizontal="center" vertical="center" wrapText="1"/>
    </xf>
    <xf numFmtId="0" fontId="21" fillId="2" borderId="2" xfId="0" applyFont="1" applyFill="1" applyBorder="1" applyAlignment="1">
      <alignment horizontal="center" vertical="center" wrapText="1"/>
    </xf>
    <xf numFmtId="0" fontId="21" fillId="2" borderId="8" xfId="0" applyFont="1" applyFill="1" applyBorder="1" applyAlignment="1">
      <alignment horizontal="center" vertical="center" wrapText="1"/>
    </xf>
    <xf numFmtId="0" fontId="21" fillId="2" borderId="5" xfId="0" applyFont="1" applyFill="1" applyBorder="1" applyAlignment="1">
      <alignment horizontal="center" vertical="center" wrapText="1"/>
    </xf>
    <xf numFmtId="1" fontId="22" fillId="2" borderId="3" xfId="0" applyNumberFormat="1" applyFont="1" applyFill="1" applyBorder="1" applyAlignment="1">
      <alignment horizontal="center" vertical="center" wrapText="1"/>
    </xf>
    <xf numFmtId="1" fontId="22" fillId="2" borderId="6" xfId="0" applyNumberFormat="1" applyFont="1" applyFill="1" applyBorder="1" applyAlignment="1">
      <alignment horizontal="center" vertical="center" wrapText="1"/>
    </xf>
    <xf numFmtId="1" fontId="22" fillId="2" borderId="4" xfId="0" applyNumberFormat="1" applyFont="1" applyFill="1" applyBorder="1" applyAlignment="1">
      <alignment horizontal="center" vertical="center" wrapText="1"/>
    </xf>
    <xf numFmtId="1" fontId="22" fillId="2" borderId="2" xfId="0" applyNumberFormat="1" applyFont="1" applyFill="1" applyBorder="1" applyAlignment="1">
      <alignment horizontal="center" vertical="center" wrapText="1"/>
    </xf>
    <xf numFmtId="1" fontId="22" fillId="2" borderId="8" xfId="0" applyNumberFormat="1" applyFont="1" applyFill="1" applyBorder="1" applyAlignment="1">
      <alignment horizontal="center" vertical="center" wrapText="1"/>
    </xf>
    <xf numFmtId="1" fontId="22" fillId="2" borderId="5" xfId="0" applyNumberFormat="1" applyFont="1" applyFill="1" applyBorder="1" applyAlignment="1">
      <alignment horizontal="center" vertical="center" wrapText="1"/>
    </xf>
    <xf numFmtId="165" fontId="22" fillId="2" borderId="3" xfId="0" applyNumberFormat="1" applyFont="1" applyFill="1" applyBorder="1" applyAlignment="1">
      <alignment horizontal="center" vertical="center" wrapText="1"/>
    </xf>
    <xf numFmtId="165" fontId="22" fillId="2" borderId="6" xfId="0" applyNumberFormat="1" applyFont="1" applyFill="1" applyBorder="1" applyAlignment="1">
      <alignment horizontal="center" vertical="center" wrapText="1"/>
    </xf>
    <xf numFmtId="165" fontId="22" fillId="2" borderId="4" xfId="0" applyNumberFormat="1" applyFont="1" applyFill="1" applyBorder="1" applyAlignment="1">
      <alignment horizontal="center" vertical="center" wrapText="1"/>
    </xf>
    <xf numFmtId="166" fontId="22" fillId="2" borderId="1" xfId="1" applyNumberFormat="1" applyFont="1" applyFill="1" applyBorder="1" applyAlignment="1">
      <alignment horizontal="center" vertical="center" wrapText="1"/>
    </xf>
    <xf numFmtId="165" fontId="22" fillId="2" borderId="1" xfId="0" applyNumberFormat="1" applyFont="1" applyFill="1" applyBorder="1" applyAlignment="1">
      <alignment horizontal="center" vertical="center" wrapText="1"/>
    </xf>
    <xf numFmtId="0" fontId="22" fillId="2" borderId="13" xfId="0" applyFont="1" applyFill="1" applyBorder="1" applyAlignment="1">
      <alignment horizontal="center" vertical="center" wrapText="1"/>
    </xf>
    <xf numFmtId="0" fontId="22" fillId="2" borderId="0" xfId="0" applyFont="1" applyFill="1" applyAlignment="1">
      <alignment horizontal="center" vertical="center" wrapText="1"/>
    </xf>
    <xf numFmtId="0" fontId="22" fillId="2" borderId="14" xfId="0" applyFont="1" applyFill="1" applyBorder="1" applyAlignment="1">
      <alignment horizontal="center" vertical="center" wrapText="1"/>
    </xf>
    <xf numFmtId="1" fontId="22" fillId="2" borderId="1" xfId="0" applyNumberFormat="1" applyFont="1" applyFill="1" applyBorder="1" applyAlignment="1">
      <alignment horizontal="center" vertical="center" wrapText="1"/>
    </xf>
    <xf numFmtId="165" fontId="22" fillId="2" borderId="10" xfId="0" applyNumberFormat="1" applyFont="1" applyFill="1" applyBorder="1" applyAlignment="1">
      <alignment horizontal="center" vertical="center" wrapText="1"/>
    </xf>
    <xf numFmtId="165" fontId="22" fillId="2" borderId="9" xfId="0" applyNumberFormat="1" applyFont="1" applyFill="1" applyBorder="1" applyAlignment="1">
      <alignment horizontal="center" vertical="center" wrapText="1"/>
    </xf>
    <xf numFmtId="0" fontId="16" fillId="2" borderId="15" xfId="0" applyFont="1" applyFill="1" applyBorder="1" applyAlignment="1">
      <alignment horizontal="center" vertical="center" wrapText="1"/>
    </xf>
    <xf numFmtId="0" fontId="31" fillId="2" borderId="11" xfId="0" applyFont="1" applyFill="1" applyBorder="1" applyAlignment="1">
      <alignment horizontal="left" vertical="center" wrapText="1"/>
    </xf>
    <xf numFmtId="0" fontId="31" fillId="2" borderId="15" xfId="0" applyFont="1" applyFill="1" applyBorder="1" applyAlignment="1">
      <alignment horizontal="left" vertical="center" wrapText="1"/>
    </xf>
    <xf numFmtId="0" fontId="16" fillId="2" borderId="11" xfId="0" applyFont="1" applyFill="1" applyBorder="1" applyAlignment="1">
      <alignment horizontal="center" vertical="center"/>
    </xf>
    <xf numFmtId="0" fontId="16" fillId="2" borderId="15" xfId="0" applyFont="1" applyFill="1" applyBorder="1" applyAlignment="1">
      <alignment horizontal="center" vertical="center"/>
    </xf>
    <xf numFmtId="0" fontId="29" fillId="0" borderId="3" xfId="0" applyFont="1" applyBorder="1" applyAlignment="1">
      <alignment horizontal="center" vertical="center"/>
    </xf>
    <xf numFmtId="0" fontId="29" fillId="0" borderId="4" xfId="0" applyFont="1" applyBorder="1" applyAlignment="1">
      <alignment horizontal="center" vertical="center"/>
    </xf>
    <xf numFmtId="0" fontId="30" fillId="2" borderId="2" xfId="0" applyFont="1" applyFill="1" applyBorder="1" applyAlignment="1">
      <alignment horizontal="center" vertical="center" wrapText="1"/>
    </xf>
    <xf numFmtId="0" fontId="30" fillId="2" borderId="5" xfId="0" applyFont="1" applyFill="1" applyBorder="1" applyAlignment="1">
      <alignment horizontal="center" vertical="center" wrapText="1"/>
    </xf>
    <xf numFmtId="0" fontId="29" fillId="0" borderId="1" xfId="0" applyFont="1" applyBorder="1" applyAlignment="1">
      <alignment horizontal="center" vertical="center"/>
    </xf>
    <xf numFmtId="0" fontId="22" fillId="2" borderId="3" xfId="0" applyFont="1" applyFill="1" applyBorder="1" applyAlignment="1">
      <alignment horizontal="center" vertical="center" wrapText="1"/>
    </xf>
    <xf numFmtId="0" fontId="22" fillId="2" borderId="4" xfId="0" applyFont="1" applyFill="1" applyBorder="1" applyAlignment="1">
      <alignment horizontal="center" vertical="center" wrapText="1"/>
    </xf>
    <xf numFmtId="0" fontId="16" fillId="2" borderId="11" xfId="0" applyFont="1" applyFill="1" applyBorder="1" applyAlignment="1">
      <alignment horizontal="left" vertical="center" wrapText="1"/>
    </xf>
    <xf numFmtId="0" fontId="8" fillId="2" borderId="11" xfId="0" applyFont="1" applyFill="1" applyBorder="1" applyAlignment="1">
      <alignment horizontal="center" vertical="center"/>
    </xf>
    <xf numFmtId="0" fontId="8" fillId="2" borderId="19" xfId="0" applyFont="1" applyFill="1" applyBorder="1" applyAlignment="1">
      <alignment horizontal="center" vertical="center"/>
    </xf>
    <xf numFmtId="0" fontId="8" fillId="2" borderId="8" xfId="0" applyFont="1" applyFill="1" applyBorder="1" applyAlignment="1">
      <alignment horizontal="center" vertical="center"/>
    </xf>
    <xf numFmtId="0" fontId="29" fillId="2" borderId="1" xfId="0" applyFont="1" applyFill="1" applyBorder="1" applyAlignment="1">
      <alignment horizontal="center" vertical="center"/>
    </xf>
    <xf numFmtId="0" fontId="31" fillId="2" borderId="12" xfId="0" applyFont="1" applyFill="1" applyBorder="1" applyAlignment="1">
      <alignment horizontal="center" vertical="center" wrapText="1"/>
    </xf>
    <xf numFmtId="0" fontId="31" fillId="2" borderId="11" xfId="0" applyFont="1" applyFill="1" applyBorder="1" applyAlignment="1">
      <alignment horizontal="center" vertical="center" wrapText="1"/>
    </xf>
  </cellXfs>
  <cellStyles count="14">
    <cellStyle name="Comma" xfId="1" builtinId="3"/>
    <cellStyle name="Comma 2 2" xfId="6" xr:uid="{00000000-0005-0000-0000-000001000000}"/>
    <cellStyle name="Comma 3 2" xfId="10" xr:uid="{00000000-0005-0000-0000-000002000000}"/>
    <cellStyle name="Comma 4" xfId="3" xr:uid="{00000000-0005-0000-0000-000003000000}"/>
    <cellStyle name="Comma 5" xfId="13" xr:uid="{00000000-0005-0000-0000-000004000000}"/>
    <cellStyle name="Normal" xfId="0" builtinId="0"/>
    <cellStyle name="Normal 2" xfId="5" xr:uid="{00000000-0005-0000-0000-000006000000}"/>
    <cellStyle name="Normal 2 2 2" xfId="12" xr:uid="{00000000-0005-0000-0000-000007000000}"/>
    <cellStyle name="Normal 2 4" xfId="2" xr:uid="{00000000-0005-0000-0000-000008000000}"/>
    <cellStyle name="Normal 3" xfId="8" xr:uid="{00000000-0005-0000-0000-000009000000}"/>
    <cellStyle name="Normal 3 2" xfId="11" xr:uid="{00000000-0005-0000-0000-00000A000000}"/>
    <cellStyle name="Normal 7" xfId="7" xr:uid="{00000000-0005-0000-0000-00000B000000}"/>
    <cellStyle name="Normal 8" xfId="4" xr:uid="{00000000-0005-0000-0000-00000C000000}"/>
    <cellStyle name="Normal 9" xfId="9" xr:uid="{00000000-0005-0000-0000-00000D000000}"/>
  </cellStyles>
  <dxfs count="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workbookViewId="0"/>
  </sheetViews>
  <sheetFormatPr defaultRowHeight="14.4" x14ac:dyDescent="0.3"/>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47"/>
  <sheetViews>
    <sheetView tabSelected="1" zoomScale="90" zoomScaleNormal="90" workbookViewId="0">
      <selection activeCell="R5" sqref="R5"/>
    </sheetView>
  </sheetViews>
  <sheetFormatPr defaultColWidth="9" defaultRowHeight="29.4" customHeight="1" x14ac:dyDescent="0.3"/>
  <cols>
    <col min="1" max="1" width="5.6640625" style="1" customWidth="1"/>
    <col min="2" max="2" width="23.6640625" style="5" customWidth="1"/>
    <col min="3" max="3" width="9.6640625" style="10" customWidth="1"/>
    <col min="4" max="4" width="6.109375" style="1" customWidth="1"/>
    <col min="5" max="5" width="6.6640625" style="1" customWidth="1"/>
    <col min="6" max="6" width="10" style="7" customWidth="1"/>
    <col min="7" max="7" width="5.6640625" style="10" customWidth="1"/>
    <col min="8" max="8" width="7.6640625" style="15" customWidth="1"/>
    <col min="9" max="9" width="7.6640625" style="13" customWidth="1"/>
    <col min="10" max="10" width="6" style="14" customWidth="1"/>
    <col min="11" max="11" width="6.33203125" style="1" customWidth="1"/>
    <col min="12" max="12" width="9.5546875" style="6" customWidth="1"/>
    <col min="13" max="13" width="6.6640625" style="2" customWidth="1"/>
    <col min="14" max="14" width="7.6640625" style="2" customWidth="1"/>
    <col min="15" max="15" width="10" style="2" customWidth="1"/>
    <col min="16" max="16" width="14.109375" style="4" customWidth="1"/>
    <col min="17" max="17" width="19.33203125" style="1" customWidth="1"/>
    <col min="18" max="16384" width="9" style="1"/>
  </cols>
  <sheetData>
    <row r="1" spans="1:16" ht="48.6" customHeight="1" x14ac:dyDescent="0.3">
      <c r="A1" s="162" t="s">
        <v>76</v>
      </c>
      <c r="B1" s="162"/>
      <c r="C1" s="163"/>
      <c r="D1" s="162"/>
      <c r="E1" s="162"/>
      <c r="F1" s="162"/>
      <c r="G1" s="162"/>
      <c r="H1" s="162"/>
      <c r="I1" s="162"/>
      <c r="J1" s="162"/>
      <c r="K1" s="162"/>
      <c r="L1" s="162"/>
      <c r="M1" s="162"/>
      <c r="N1" s="162"/>
      <c r="O1" s="162"/>
      <c r="P1" s="162"/>
    </row>
    <row r="2" spans="1:16" ht="22.2" customHeight="1" x14ac:dyDescent="0.3">
      <c r="A2" s="164" t="s">
        <v>77</v>
      </c>
      <c r="B2" s="164"/>
      <c r="C2" s="165"/>
      <c r="D2" s="164"/>
      <c r="E2" s="164"/>
      <c r="F2" s="164"/>
      <c r="G2" s="164"/>
      <c r="H2" s="164"/>
      <c r="I2" s="164"/>
      <c r="J2" s="164"/>
      <c r="K2" s="164"/>
      <c r="L2" s="164"/>
      <c r="M2" s="164"/>
      <c r="N2" s="164"/>
      <c r="O2" s="164"/>
      <c r="P2" s="164"/>
    </row>
    <row r="3" spans="1:16" s="3" customFormat="1" ht="30" customHeight="1" x14ac:dyDescent="0.3">
      <c r="A3" s="166" t="s">
        <v>1</v>
      </c>
      <c r="B3" s="169" t="s">
        <v>9</v>
      </c>
      <c r="C3" s="172" t="s">
        <v>12</v>
      </c>
      <c r="D3" s="175" t="s">
        <v>2</v>
      </c>
      <c r="E3" s="176"/>
      <c r="F3" s="177"/>
      <c r="G3" s="175" t="s">
        <v>3</v>
      </c>
      <c r="H3" s="176"/>
      <c r="I3" s="176"/>
      <c r="J3" s="177"/>
      <c r="K3" s="178" t="s">
        <v>4</v>
      </c>
      <c r="L3" s="181" t="s">
        <v>5</v>
      </c>
      <c r="M3" s="182"/>
      <c r="N3" s="182"/>
      <c r="O3" s="183"/>
      <c r="P3" s="178" t="s">
        <v>0</v>
      </c>
    </row>
    <row r="4" spans="1:16" s="3" customFormat="1" ht="21.6" customHeight="1" x14ac:dyDescent="0.3">
      <c r="A4" s="167"/>
      <c r="B4" s="170"/>
      <c r="C4" s="173"/>
      <c r="D4" s="189" t="s">
        <v>6</v>
      </c>
      <c r="E4" s="189" t="s">
        <v>7</v>
      </c>
      <c r="F4" s="184" t="s">
        <v>8</v>
      </c>
      <c r="G4" s="189" t="s">
        <v>6</v>
      </c>
      <c r="H4" s="189" t="s">
        <v>7</v>
      </c>
      <c r="I4" s="185" t="s">
        <v>8</v>
      </c>
      <c r="J4" s="184" t="s">
        <v>10</v>
      </c>
      <c r="K4" s="179"/>
      <c r="L4" s="181" t="s">
        <v>11</v>
      </c>
      <c r="M4" s="183"/>
      <c r="N4" s="185" t="s">
        <v>17</v>
      </c>
      <c r="O4" s="190" t="s">
        <v>16</v>
      </c>
      <c r="P4" s="179"/>
    </row>
    <row r="5" spans="1:16" s="3" customFormat="1" ht="84.75" customHeight="1" x14ac:dyDescent="0.3">
      <c r="A5" s="168"/>
      <c r="B5" s="171"/>
      <c r="C5" s="174"/>
      <c r="D5" s="189"/>
      <c r="E5" s="189"/>
      <c r="F5" s="184"/>
      <c r="G5" s="189"/>
      <c r="H5" s="189"/>
      <c r="I5" s="185"/>
      <c r="J5" s="184"/>
      <c r="K5" s="180"/>
      <c r="L5" s="17" t="s">
        <v>14</v>
      </c>
      <c r="M5" s="18" t="s">
        <v>15</v>
      </c>
      <c r="N5" s="185"/>
      <c r="O5" s="191"/>
      <c r="P5" s="180"/>
    </row>
    <row r="6" spans="1:16" s="3" customFormat="1" ht="24.6" customHeight="1" x14ac:dyDescent="0.3">
      <c r="A6" s="19">
        <v>1</v>
      </c>
      <c r="B6" s="16">
        <v>2</v>
      </c>
      <c r="C6" s="9">
        <v>3</v>
      </c>
      <c r="D6" s="8">
        <v>4</v>
      </c>
      <c r="E6" s="8">
        <v>5</v>
      </c>
      <c r="F6" s="8">
        <v>6</v>
      </c>
      <c r="G6" s="9">
        <v>7</v>
      </c>
      <c r="H6" s="20">
        <v>8</v>
      </c>
      <c r="I6" s="9">
        <v>9</v>
      </c>
      <c r="J6" s="9">
        <v>10</v>
      </c>
      <c r="K6" s="8">
        <v>11</v>
      </c>
      <c r="L6" s="8">
        <v>12</v>
      </c>
      <c r="M6" s="8">
        <v>13</v>
      </c>
      <c r="N6" s="8">
        <v>14</v>
      </c>
      <c r="O6" s="8">
        <v>15</v>
      </c>
      <c r="P6" s="9">
        <v>16</v>
      </c>
    </row>
    <row r="7" spans="1:16" s="11" customFormat="1" ht="24" customHeight="1" x14ac:dyDescent="0.3">
      <c r="A7" s="186" t="s">
        <v>50</v>
      </c>
      <c r="B7" s="187"/>
      <c r="C7" s="187"/>
      <c r="D7" s="187"/>
      <c r="E7" s="187"/>
      <c r="F7" s="187"/>
      <c r="G7" s="187"/>
      <c r="H7" s="187"/>
      <c r="I7" s="187"/>
      <c r="J7" s="187"/>
      <c r="K7" s="187"/>
      <c r="L7" s="187"/>
      <c r="M7" s="187"/>
      <c r="N7" s="187"/>
      <c r="O7" s="187"/>
      <c r="P7" s="188"/>
    </row>
    <row r="8" spans="1:16" s="24" customFormat="1" ht="43.2" customHeight="1" x14ac:dyDescent="0.3">
      <c r="A8" s="36">
        <v>1</v>
      </c>
      <c r="B8" s="69" t="s">
        <v>24</v>
      </c>
      <c r="C8" s="36" t="s">
        <v>20</v>
      </c>
      <c r="D8" s="34">
        <v>348</v>
      </c>
      <c r="E8" s="34">
        <v>77</v>
      </c>
      <c r="F8" s="34">
        <v>545</v>
      </c>
      <c r="G8" s="70">
        <v>2</v>
      </c>
      <c r="H8" s="71" t="s">
        <v>25</v>
      </c>
      <c r="I8" s="72">
        <v>1025</v>
      </c>
      <c r="J8" s="73"/>
      <c r="K8" s="34" t="s">
        <v>19</v>
      </c>
      <c r="L8" s="34">
        <v>10.199999999999999</v>
      </c>
      <c r="M8" s="74"/>
      <c r="N8" s="75"/>
      <c r="O8" s="23">
        <f t="shared" ref="O8" si="0">L8+M8+N8</f>
        <v>10.199999999999999</v>
      </c>
      <c r="P8" s="76" t="s">
        <v>23</v>
      </c>
    </row>
    <row r="9" spans="1:16" s="26" customFormat="1" ht="41.4" customHeight="1" x14ac:dyDescent="0.3">
      <c r="A9" s="155">
        <v>2</v>
      </c>
      <c r="B9" s="156" t="s">
        <v>35</v>
      </c>
      <c r="C9" s="147" t="s">
        <v>20</v>
      </c>
      <c r="D9" s="22">
        <v>348</v>
      </c>
      <c r="E9" s="22">
        <v>470</v>
      </c>
      <c r="F9" s="22">
        <v>262.3</v>
      </c>
      <c r="G9" s="77">
        <v>2</v>
      </c>
      <c r="H9" s="85" t="s">
        <v>28</v>
      </c>
      <c r="I9" s="82">
        <v>3302</v>
      </c>
      <c r="J9" s="83"/>
      <c r="K9" s="22" t="s">
        <v>13</v>
      </c>
      <c r="L9" s="22">
        <v>262.3</v>
      </c>
      <c r="M9" s="25"/>
      <c r="N9" s="82"/>
      <c r="O9" s="39">
        <f t="shared" ref="O9:O11" si="1">L9+M9+N9</f>
        <v>262.3</v>
      </c>
      <c r="P9" s="148" t="s">
        <v>38</v>
      </c>
    </row>
    <row r="10" spans="1:16" s="26" customFormat="1" ht="40.200000000000003" customHeight="1" x14ac:dyDescent="0.3">
      <c r="A10" s="155"/>
      <c r="B10" s="156"/>
      <c r="C10" s="147"/>
      <c r="D10" s="22">
        <v>348</v>
      </c>
      <c r="E10" s="22">
        <v>128</v>
      </c>
      <c r="F10" s="61">
        <v>539</v>
      </c>
      <c r="G10" s="119">
        <v>2</v>
      </c>
      <c r="H10" s="121">
        <v>177</v>
      </c>
      <c r="I10" s="122">
        <v>939</v>
      </c>
      <c r="J10" s="120"/>
      <c r="K10" s="22" t="s">
        <v>13</v>
      </c>
      <c r="L10" s="61">
        <v>539</v>
      </c>
      <c r="M10" s="25"/>
      <c r="N10" s="82"/>
      <c r="O10" s="39">
        <f t="shared" si="1"/>
        <v>539</v>
      </c>
      <c r="P10" s="148"/>
    </row>
    <row r="11" spans="1:16" s="26" customFormat="1" ht="190.2" customHeight="1" x14ac:dyDescent="0.3">
      <c r="A11" s="78">
        <v>3</v>
      </c>
      <c r="B11" s="62" t="s">
        <v>36</v>
      </c>
      <c r="C11" s="27" t="s">
        <v>20</v>
      </c>
      <c r="D11" s="22">
        <v>348</v>
      </c>
      <c r="E11" s="22">
        <v>79</v>
      </c>
      <c r="F11" s="22">
        <v>999.4</v>
      </c>
      <c r="G11" s="77">
        <v>1</v>
      </c>
      <c r="H11" s="85" t="s">
        <v>37</v>
      </c>
      <c r="I11" s="82">
        <v>909</v>
      </c>
      <c r="J11" s="83"/>
      <c r="K11" s="22"/>
      <c r="L11" s="22">
        <v>999.4</v>
      </c>
      <c r="M11" s="25"/>
      <c r="N11" s="82"/>
      <c r="O11" s="39">
        <f t="shared" si="1"/>
        <v>999.4</v>
      </c>
      <c r="P11" s="27" t="s">
        <v>33</v>
      </c>
    </row>
    <row r="12" spans="1:16" s="28" customFormat="1" ht="175.2" customHeight="1" x14ac:dyDescent="0.3">
      <c r="A12" s="27">
        <v>4</v>
      </c>
      <c r="B12" s="62" t="s">
        <v>29</v>
      </c>
      <c r="C12" s="27" t="s">
        <v>20</v>
      </c>
      <c r="D12" s="77">
        <v>348</v>
      </c>
      <c r="E12" s="77">
        <v>329</v>
      </c>
      <c r="F12" s="77">
        <v>203.7</v>
      </c>
      <c r="G12" s="60">
        <v>2</v>
      </c>
      <c r="H12" s="63" t="s">
        <v>30</v>
      </c>
      <c r="I12" s="64">
        <v>2592</v>
      </c>
      <c r="J12" s="65"/>
      <c r="K12" s="77" t="s">
        <v>13</v>
      </c>
      <c r="L12" s="77">
        <v>203.7</v>
      </c>
      <c r="M12" s="66"/>
      <c r="N12" s="67"/>
      <c r="O12" s="68">
        <f t="shared" ref="O12" si="2">L12+M12+N12</f>
        <v>203.7</v>
      </c>
      <c r="P12" s="86" t="s">
        <v>39</v>
      </c>
    </row>
    <row r="13" spans="1:16" s="141" customFormat="1" ht="63" customHeight="1" x14ac:dyDescent="0.3">
      <c r="A13" s="155">
        <v>5</v>
      </c>
      <c r="B13" s="193" t="s">
        <v>31</v>
      </c>
      <c r="C13" s="78" t="s">
        <v>20</v>
      </c>
      <c r="D13" s="37">
        <v>355</v>
      </c>
      <c r="E13" s="37">
        <v>57</v>
      </c>
      <c r="F13" s="37">
        <v>98.9</v>
      </c>
      <c r="G13" s="195">
        <v>2</v>
      </c>
      <c r="H13" s="195">
        <v>206</v>
      </c>
      <c r="I13" s="153">
        <v>1122</v>
      </c>
      <c r="J13" s="153"/>
      <c r="K13" s="37" t="s">
        <v>13</v>
      </c>
      <c r="L13" s="37">
        <v>77.8</v>
      </c>
      <c r="M13" s="139"/>
      <c r="N13" s="140"/>
      <c r="O13" s="39">
        <f t="shared" ref="O13:O14" si="3">L13+M13+N13</f>
        <v>77.8</v>
      </c>
      <c r="P13" s="148" t="s">
        <v>40</v>
      </c>
    </row>
    <row r="14" spans="1:16" s="141" customFormat="1" ht="68.400000000000006" customHeight="1" x14ac:dyDescent="0.3">
      <c r="A14" s="192"/>
      <c r="B14" s="194"/>
      <c r="C14" s="79" t="s">
        <v>20</v>
      </c>
      <c r="D14" s="44">
        <v>355</v>
      </c>
      <c r="E14" s="44">
        <v>58</v>
      </c>
      <c r="F14" s="44">
        <v>16.3</v>
      </c>
      <c r="G14" s="196"/>
      <c r="H14" s="196"/>
      <c r="I14" s="154"/>
      <c r="J14" s="154"/>
      <c r="K14" s="44" t="s">
        <v>18</v>
      </c>
      <c r="L14" s="44">
        <v>16.3</v>
      </c>
      <c r="M14" s="142"/>
      <c r="N14" s="143"/>
      <c r="O14" s="47">
        <f t="shared" si="3"/>
        <v>16.3</v>
      </c>
      <c r="P14" s="149"/>
    </row>
    <row r="15" spans="1:16" s="12" customFormat="1" ht="28.2" customHeight="1" x14ac:dyDescent="0.3">
      <c r="A15" s="202" t="s">
        <v>52</v>
      </c>
      <c r="B15" s="203"/>
      <c r="C15" s="48"/>
      <c r="D15" s="49"/>
      <c r="E15" s="49"/>
      <c r="F15" s="49">
        <f>SUM(F8:F14)</f>
        <v>2664.6</v>
      </c>
      <c r="G15" s="49"/>
      <c r="H15" s="49"/>
      <c r="I15" s="49"/>
      <c r="J15" s="49"/>
      <c r="K15" s="49"/>
      <c r="L15" s="49">
        <f>SUM(L8:L14)</f>
        <v>2108.7000000000003</v>
      </c>
      <c r="M15" s="49">
        <f>SUM(M8:M14)</f>
        <v>0</v>
      </c>
      <c r="N15" s="49">
        <f>SUM(N8:N14)</f>
        <v>0</v>
      </c>
      <c r="O15" s="49">
        <f>SUM(O8:O14)</f>
        <v>2108.7000000000003</v>
      </c>
      <c r="P15" s="50"/>
    </row>
    <row r="16" spans="1:16" s="12" customFormat="1" ht="27" customHeight="1" x14ac:dyDescent="0.3">
      <c r="A16" s="186" t="s">
        <v>49</v>
      </c>
      <c r="B16" s="187"/>
      <c r="C16" s="187"/>
      <c r="D16" s="187"/>
      <c r="E16" s="187"/>
      <c r="F16" s="187"/>
      <c r="G16" s="187"/>
      <c r="H16" s="187"/>
      <c r="I16" s="187"/>
      <c r="J16" s="187"/>
      <c r="K16" s="187"/>
      <c r="L16" s="187"/>
      <c r="M16" s="187"/>
      <c r="N16" s="187"/>
      <c r="O16" s="187"/>
      <c r="P16" s="188"/>
    </row>
    <row r="17" spans="1:20" s="26" customFormat="1" ht="42" customHeight="1" x14ac:dyDescent="0.3">
      <c r="A17" s="36">
        <v>1</v>
      </c>
      <c r="B17" s="69" t="s">
        <v>32</v>
      </c>
      <c r="C17" s="29" t="s">
        <v>21</v>
      </c>
      <c r="D17" s="34">
        <v>355</v>
      </c>
      <c r="E17" s="34">
        <v>116</v>
      </c>
      <c r="F17" s="34">
        <v>3558.9</v>
      </c>
      <c r="G17" s="29">
        <v>108</v>
      </c>
      <c r="H17" s="105">
        <v>304</v>
      </c>
      <c r="I17" s="106">
        <v>3250.8</v>
      </c>
      <c r="J17" s="33"/>
      <c r="K17" s="34" t="s">
        <v>19</v>
      </c>
      <c r="L17" s="34">
        <v>1991.8</v>
      </c>
      <c r="M17" s="35"/>
      <c r="N17" s="106"/>
      <c r="O17" s="23">
        <f>L17+M17+N17</f>
        <v>1991.8</v>
      </c>
      <c r="P17" s="107" t="s">
        <v>33</v>
      </c>
    </row>
    <row r="18" spans="1:20" s="26" customFormat="1" ht="50.4" customHeight="1" x14ac:dyDescent="0.3">
      <c r="A18" s="155">
        <v>2</v>
      </c>
      <c r="B18" s="156" t="s">
        <v>27</v>
      </c>
      <c r="C18" s="77" t="s">
        <v>21</v>
      </c>
      <c r="D18" s="22">
        <v>355</v>
      </c>
      <c r="E18" s="22">
        <v>169</v>
      </c>
      <c r="F18" s="22">
        <v>648</v>
      </c>
      <c r="G18" s="77" t="s">
        <v>26</v>
      </c>
      <c r="H18" s="81" t="s">
        <v>55</v>
      </c>
      <c r="I18" s="82">
        <v>648</v>
      </c>
      <c r="J18" s="83"/>
      <c r="K18" s="22" t="s">
        <v>13</v>
      </c>
      <c r="L18" s="22">
        <v>648</v>
      </c>
      <c r="M18" s="25"/>
      <c r="N18" s="82"/>
      <c r="O18" s="39">
        <f t="shared" ref="O18" si="4">L18+M18+N18</f>
        <v>648</v>
      </c>
      <c r="P18" s="147" t="s">
        <v>22</v>
      </c>
    </row>
    <row r="19" spans="1:20" s="26" customFormat="1" ht="54.6" customHeight="1" x14ac:dyDescent="0.3">
      <c r="A19" s="155"/>
      <c r="B19" s="156"/>
      <c r="C19" s="77" t="s">
        <v>21</v>
      </c>
      <c r="D19" s="22">
        <v>354</v>
      </c>
      <c r="E19" s="77">
        <v>73</v>
      </c>
      <c r="F19" s="83">
        <v>672.4</v>
      </c>
      <c r="G19" s="77" t="s">
        <v>26</v>
      </c>
      <c r="H19" s="108">
        <v>105</v>
      </c>
      <c r="I19" s="25">
        <v>648</v>
      </c>
      <c r="J19" s="83"/>
      <c r="K19" s="22" t="s">
        <v>13</v>
      </c>
      <c r="L19" s="22">
        <f t="shared" ref="L19:L37" si="5">+F19</f>
        <v>672.4</v>
      </c>
      <c r="M19" s="25"/>
      <c r="N19" s="25"/>
      <c r="O19" s="39">
        <f t="shared" ref="O19:O38" si="6">L19+M19+N19</f>
        <v>672.4</v>
      </c>
      <c r="P19" s="147"/>
    </row>
    <row r="20" spans="1:20" s="26" customFormat="1" ht="105" customHeight="1" x14ac:dyDescent="0.3">
      <c r="A20" s="80">
        <v>3</v>
      </c>
      <c r="B20" s="109" t="s">
        <v>34</v>
      </c>
      <c r="C20" s="80" t="s">
        <v>21</v>
      </c>
      <c r="D20" s="45">
        <v>354</v>
      </c>
      <c r="E20" s="80">
        <v>60</v>
      </c>
      <c r="F20" s="84">
        <v>1060.3</v>
      </c>
      <c r="G20" s="80" t="s">
        <v>26</v>
      </c>
      <c r="H20" s="110">
        <v>47</v>
      </c>
      <c r="I20" s="46">
        <v>1031</v>
      </c>
      <c r="J20" s="84"/>
      <c r="K20" s="45" t="s">
        <v>13</v>
      </c>
      <c r="L20" s="45">
        <f t="shared" si="5"/>
        <v>1060.3</v>
      </c>
      <c r="M20" s="46"/>
      <c r="N20" s="46"/>
      <c r="O20" s="47">
        <f t="shared" si="6"/>
        <v>1060.3</v>
      </c>
      <c r="P20" s="87" t="s">
        <v>41</v>
      </c>
    </row>
    <row r="21" spans="1:20" s="26" customFormat="1" ht="36" customHeight="1" x14ac:dyDescent="0.3">
      <c r="A21" s="157">
        <v>4</v>
      </c>
      <c r="B21" s="123" t="s">
        <v>72</v>
      </c>
      <c r="C21" s="124" t="s">
        <v>21</v>
      </c>
      <c r="D21" s="125">
        <v>355</v>
      </c>
      <c r="E21" s="125">
        <v>199</v>
      </c>
      <c r="F21" s="125">
        <v>450</v>
      </c>
      <c r="G21" s="158" t="s">
        <v>26</v>
      </c>
      <c r="H21" s="159">
        <v>648</v>
      </c>
      <c r="I21" s="160">
        <v>572</v>
      </c>
      <c r="J21" s="126"/>
      <c r="K21" s="125" t="s">
        <v>13</v>
      </c>
      <c r="L21" s="125">
        <v>450</v>
      </c>
      <c r="M21" s="127"/>
      <c r="N21" s="126"/>
      <c r="O21" s="128">
        <f t="shared" si="6"/>
        <v>450</v>
      </c>
      <c r="P21" s="129"/>
    </row>
    <row r="22" spans="1:20" s="26" customFormat="1" ht="38.4" customHeight="1" x14ac:dyDescent="0.3">
      <c r="A22" s="157"/>
      <c r="B22" s="123" t="s">
        <v>72</v>
      </c>
      <c r="C22" s="124" t="s">
        <v>21</v>
      </c>
      <c r="D22" s="125">
        <v>355</v>
      </c>
      <c r="E22" s="125">
        <v>200</v>
      </c>
      <c r="F22" s="125">
        <v>190.2</v>
      </c>
      <c r="G22" s="158"/>
      <c r="H22" s="159"/>
      <c r="I22" s="160"/>
      <c r="J22" s="126"/>
      <c r="K22" s="125" t="s">
        <v>13</v>
      </c>
      <c r="L22" s="125">
        <v>190.2</v>
      </c>
      <c r="M22" s="127"/>
      <c r="N22" s="126"/>
      <c r="O22" s="128">
        <f t="shared" si="6"/>
        <v>190.2</v>
      </c>
      <c r="P22" s="129"/>
    </row>
    <row r="23" spans="1:20" s="26" customFormat="1" ht="31.8" customHeight="1" x14ac:dyDescent="0.3">
      <c r="A23" s="157">
        <v>5</v>
      </c>
      <c r="B23" s="144" t="s">
        <v>73</v>
      </c>
      <c r="C23" s="124" t="s">
        <v>21</v>
      </c>
      <c r="D23" s="125">
        <v>354</v>
      </c>
      <c r="E23" s="125">
        <v>48</v>
      </c>
      <c r="F23" s="125">
        <v>570.6</v>
      </c>
      <c r="G23" s="161" t="s">
        <v>26</v>
      </c>
      <c r="H23" s="124"/>
      <c r="I23" s="160">
        <v>1014</v>
      </c>
      <c r="J23" s="130"/>
      <c r="K23" s="125" t="s">
        <v>13</v>
      </c>
      <c r="L23" s="125">
        <f t="shared" ref="L23:L25" si="7">+F23</f>
        <v>570.6</v>
      </c>
      <c r="M23" s="127"/>
      <c r="N23" s="126"/>
      <c r="O23" s="128">
        <f t="shared" si="6"/>
        <v>570.6</v>
      </c>
      <c r="P23" s="129"/>
    </row>
    <row r="24" spans="1:20" s="26" customFormat="1" ht="31.2" customHeight="1" x14ac:dyDescent="0.3">
      <c r="A24" s="157"/>
      <c r="B24" s="144" t="s">
        <v>73</v>
      </c>
      <c r="C24" s="124" t="s">
        <v>21</v>
      </c>
      <c r="D24" s="125">
        <v>354</v>
      </c>
      <c r="E24" s="125">
        <v>49</v>
      </c>
      <c r="F24" s="131">
        <v>440</v>
      </c>
      <c r="G24" s="161"/>
      <c r="H24" s="132"/>
      <c r="I24" s="160"/>
      <c r="J24" s="133"/>
      <c r="K24" s="125" t="s">
        <v>13</v>
      </c>
      <c r="L24" s="125">
        <f t="shared" si="7"/>
        <v>440</v>
      </c>
      <c r="M24" s="134"/>
      <c r="N24" s="134"/>
      <c r="O24" s="128">
        <f t="shared" si="6"/>
        <v>440</v>
      </c>
      <c r="P24" s="135"/>
    </row>
    <row r="25" spans="1:20" s="26" customFormat="1" ht="151.19999999999999" customHeight="1" x14ac:dyDescent="0.3">
      <c r="A25" s="136">
        <v>6</v>
      </c>
      <c r="B25" s="123" t="s">
        <v>74</v>
      </c>
      <c r="C25" s="124" t="s">
        <v>21</v>
      </c>
      <c r="D25" s="125">
        <v>354</v>
      </c>
      <c r="E25" s="125">
        <v>52</v>
      </c>
      <c r="F25" s="131">
        <v>793.5</v>
      </c>
      <c r="G25" s="125" t="s">
        <v>26</v>
      </c>
      <c r="H25" s="137"/>
      <c r="I25" s="138">
        <v>760</v>
      </c>
      <c r="J25" s="131"/>
      <c r="K25" s="125" t="s">
        <v>13</v>
      </c>
      <c r="L25" s="125">
        <f t="shared" si="7"/>
        <v>793.5</v>
      </c>
      <c r="M25" s="134"/>
      <c r="N25" s="134"/>
      <c r="O25" s="128">
        <f t="shared" si="6"/>
        <v>793.5</v>
      </c>
      <c r="P25" s="135"/>
    </row>
    <row r="26" spans="1:20" s="12" customFormat="1" ht="27" customHeight="1" x14ac:dyDescent="0.3">
      <c r="A26" s="150" t="s">
        <v>53</v>
      </c>
      <c r="B26" s="152"/>
      <c r="C26" s="51"/>
      <c r="D26" s="49"/>
      <c r="E26" s="51"/>
      <c r="F26" s="21">
        <f>SUM(F17:F25)</f>
        <v>8383.9</v>
      </c>
      <c r="G26" s="21"/>
      <c r="H26" s="21"/>
      <c r="I26" s="21"/>
      <c r="J26" s="21"/>
      <c r="K26" s="21"/>
      <c r="L26" s="21">
        <f t="shared" ref="L26:O26" si="8">SUM(L17:L25)</f>
        <v>6816.8</v>
      </c>
      <c r="M26" s="21">
        <f t="shared" si="8"/>
        <v>0</v>
      </c>
      <c r="N26" s="21">
        <f t="shared" si="8"/>
        <v>0</v>
      </c>
      <c r="O26" s="21">
        <f t="shared" si="8"/>
        <v>6816.8</v>
      </c>
      <c r="P26" s="50"/>
    </row>
    <row r="27" spans="1:20" s="26" customFormat="1" ht="26.4" customHeight="1" x14ac:dyDescent="0.3">
      <c r="A27" s="186" t="s">
        <v>51</v>
      </c>
      <c r="B27" s="187"/>
      <c r="C27" s="187"/>
      <c r="D27" s="187"/>
      <c r="E27" s="187"/>
      <c r="F27" s="187"/>
      <c r="G27" s="187"/>
      <c r="H27" s="187"/>
      <c r="I27" s="187"/>
      <c r="J27" s="187"/>
      <c r="K27" s="187"/>
      <c r="L27" s="187"/>
      <c r="M27" s="187"/>
      <c r="N27" s="187"/>
      <c r="O27" s="187"/>
      <c r="P27" s="188"/>
    </row>
    <row r="28" spans="1:20" s="26" customFormat="1" ht="34.799999999999997" customHeight="1" x14ac:dyDescent="0.3">
      <c r="A28" s="29">
        <v>1</v>
      </c>
      <c r="B28" s="30" t="s">
        <v>42</v>
      </c>
      <c r="C28" s="29" t="s">
        <v>48</v>
      </c>
      <c r="D28" s="31">
        <v>368</v>
      </c>
      <c r="E28" s="31">
        <v>34</v>
      </c>
      <c r="F28" s="32">
        <v>1848.5</v>
      </c>
      <c r="G28" s="31">
        <v>121</v>
      </c>
      <c r="H28" s="31">
        <v>34</v>
      </c>
      <c r="I28" s="31">
        <v>1848.5</v>
      </c>
      <c r="J28" s="33"/>
      <c r="K28" s="31" t="s">
        <v>13</v>
      </c>
      <c r="L28" s="34">
        <f t="shared" si="5"/>
        <v>1848.5</v>
      </c>
      <c r="M28" s="35"/>
      <c r="N28" s="35"/>
      <c r="O28" s="23">
        <f t="shared" si="6"/>
        <v>1848.5</v>
      </c>
      <c r="P28" s="36"/>
      <c r="Q28" s="118"/>
      <c r="T28" s="36"/>
    </row>
    <row r="29" spans="1:20" s="26" customFormat="1" ht="28.8" customHeight="1" x14ac:dyDescent="0.3">
      <c r="A29" s="206">
        <v>2</v>
      </c>
      <c r="B29" s="204" t="s">
        <v>43</v>
      </c>
      <c r="C29" s="205" t="s">
        <v>48</v>
      </c>
      <c r="D29" s="31">
        <v>368</v>
      </c>
      <c r="E29" s="37">
        <v>24</v>
      </c>
      <c r="F29" s="38">
        <v>1674.3</v>
      </c>
      <c r="G29" s="37">
        <v>121</v>
      </c>
      <c r="H29" s="37">
        <v>24</v>
      </c>
      <c r="I29" s="37">
        <v>926.9</v>
      </c>
      <c r="J29" s="83"/>
      <c r="K29" s="37" t="s">
        <v>13</v>
      </c>
      <c r="L29" s="22">
        <v>926.9</v>
      </c>
      <c r="M29" s="25"/>
      <c r="N29" s="25">
        <v>747.4</v>
      </c>
      <c r="O29" s="39">
        <f t="shared" si="6"/>
        <v>1674.3</v>
      </c>
      <c r="P29" s="78"/>
      <c r="Q29" s="118"/>
      <c r="T29" s="78"/>
    </row>
    <row r="30" spans="1:20" s="26" customFormat="1" ht="28.2" customHeight="1" x14ac:dyDescent="0.3">
      <c r="A30" s="207"/>
      <c r="B30" s="204"/>
      <c r="C30" s="205"/>
      <c r="D30" s="31">
        <v>368</v>
      </c>
      <c r="E30" s="37">
        <v>70</v>
      </c>
      <c r="F30" s="38">
        <v>799.8</v>
      </c>
      <c r="G30" s="37">
        <v>121</v>
      </c>
      <c r="H30" s="37">
        <v>70</v>
      </c>
      <c r="I30" s="37">
        <v>839</v>
      </c>
      <c r="J30" s="83"/>
      <c r="K30" s="37" t="s">
        <v>13</v>
      </c>
      <c r="L30" s="22">
        <f t="shared" si="5"/>
        <v>799.8</v>
      </c>
      <c r="M30" s="25"/>
      <c r="N30" s="25"/>
      <c r="O30" s="39">
        <f t="shared" si="6"/>
        <v>799.8</v>
      </c>
      <c r="P30" s="78"/>
      <c r="Q30" s="118"/>
      <c r="T30" s="78"/>
    </row>
    <row r="31" spans="1:20" s="26" customFormat="1" ht="39.6" customHeight="1" x14ac:dyDescent="0.3">
      <c r="A31" s="77">
        <v>3</v>
      </c>
      <c r="B31" s="40" t="s">
        <v>69</v>
      </c>
      <c r="C31" s="77" t="s">
        <v>48</v>
      </c>
      <c r="D31" s="31">
        <v>368</v>
      </c>
      <c r="E31" s="37">
        <v>56</v>
      </c>
      <c r="F31" s="38">
        <v>1121</v>
      </c>
      <c r="G31" s="37">
        <v>121</v>
      </c>
      <c r="H31" s="37">
        <v>56</v>
      </c>
      <c r="I31" s="37">
        <v>1121</v>
      </c>
      <c r="J31" s="83"/>
      <c r="K31" s="37" t="s">
        <v>13</v>
      </c>
      <c r="L31" s="22">
        <f t="shared" si="5"/>
        <v>1121</v>
      </c>
      <c r="M31" s="25"/>
      <c r="N31" s="25"/>
      <c r="O31" s="39">
        <f t="shared" si="6"/>
        <v>1121</v>
      </c>
      <c r="P31" s="78"/>
      <c r="Q31" s="118"/>
      <c r="T31" s="78"/>
    </row>
    <row r="32" spans="1:20" s="26" customFormat="1" ht="42" customHeight="1" x14ac:dyDescent="0.3">
      <c r="A32" s="77">
        <v>4</v>
      </c>
      <c r="B32" s="41" t="s">
        <v>44</v>
      </c>
      <c r="C32" s="77" t="s">
        <v>48</v>
      </c>
      <c r="D32" s="31">
        <v>368</v>
      </c>
      <c r="E32" s="37">
        <v>124</v>
      </c>
      <c r="F32" s="37">
        <v>747.5</v>
      </c>
      <c r="G32" s="37">
        <v>121</v>
      </c>
      <c r="H32" s="37">
        <v>124</v>
      </c>
      <c r="I32" s="37">
        <v>747.5</v>
      </c>
      <c r="J32" s="83"/>
      <c r="K32" s="37" t="s">
        <v>13</v>
      </c>
      <c r="L32" s="22">
        <f t="shared" si="5"/>
        <v>747.5</v>
      </c>
      <c r="M32" s="25"/>
      <c r="N32" s="25"/>
      <c r="O32" s="39">
        <f t="shared" si="6"/>
        <v>747.5</v>
      </c>
      <c r="P32" s="78"/>
      <c r="Q32" s="118"/>
      <c r="T32" s="78"/>
    </row>
    <row r="33" spans="1:20" s="26" customFormat="1" ht="37.799999999999997" customHeight="1" x14ac:dyDescent="0.3">
      <c r="A33" s="77">
        <v>5</v>
      </c>
      <c r="B33" s="42" t="s">
        <v>45</v>
      </c>
      <c r="C33" s="77" t="s">
        <v>48</v>
      </c>
      <c r="D33" s="31">
        <v>368</v>
      </c>
      <c r="E33" s="37">
        <v>30</v>
      </c>
      <c r="F33" s="38">
        <v>694.3</v>
      </c>
      <c r="G33" s="37">
        <v>121</v>
      </c>
      <c r="H33" s="78">
        <v>30</v>
      </c>
      <c r="I33" s="78">
        <v>694.3</v>
      </c>
      <c r="J33" s="83"/>
      <c r="K33" s="37" t="s">
        <v>13</v>
      </c>
      <c r="L33" s="22">
        <f t="shared" si="5"/>
        <v>694.3</v>
      </c>
      <c r="M33" s="25"/>
      <c r="N33" s="25"/>
      <c r="O33" s="39">
        <f t="shared" si="6"/>
        <v>694.3</v>
      </c>
      <c r="P33" s="78"/>
      <c r="Q33" s="118"/>
      <c r="T33" s="78"/>
    </row>
    <row r="34" spans="1:20" s="26" customFormat="1" ht="37.200000000000003" customHeight="1" x14ac:dyDescent="0.3">
      <c r="A34" s="205">
        <v>6</v>
      </c>
      <c r="B34" s="204" t="s">
        <v>46</v>
      </c>
      <c r="C34" s="205" t="s">
        <v>48</v>
      </c>
      <c r="D34" s="31">
        <v>368</v>
      </c>
      <c r="E34" s="37">
        <v>67</v>
      </c>
      <c r="F34" s="37">
        <v>2088</v>
      </c>
      <c r="G34" s="37">
        <v>121</v>
      </c>
      <c r="H34" s="37">
        <v>67</v>
      </c>
      <c r="I34" s="37">
        <v>2088</v>
      </c>
      <c r="J34" s="83"/>
      <c r="K34" s="37" t="s">
        <v>13</v>
      </c>
      <c r="L34" s="22">
        <f t="shared" si="5"/>
        <v>2088</v>
      </c>
      <c r="M34" s="25"/>
      <c r="N34" s="25"/>
      <c r="O34" s="39">
        <f t="shared" si="6"/>
        <v>2088</v>
      </c>
      <c r="P34" s="78"/>
      <c r="Q34" s="118"/>
      <c r="T34" s="78"/>
    </row>
    <row r="35" spans="1:20" s="26" customFormat="1" ht="42.6" customHeight="1" x14ac:dyDescent="0.3">
      <c r="A35" s="205"/>
      <c r="B35" s="204"/>
      <c r="C35" s="205"/>
      <c r="D35" s="31">
        <v>368</v>
      </c>
      <c r="E35" s="37">
        <v>93</v>
      </c>
      <c r="F35" s="37">
        <v>826.3</v>
      </c>
      <c r="G35" s="37">
        <v>121</v>
      </c>
      <c r="H35" s="37">
        <v>93</v>
      </c>
      <c r="I35" s="37">
        <v>752.9</v>
      </c>
      <c r="J35" s="83"/>
      <c r="K35" s="37" t="s">
        <v>13</v>
      </c>
      <c r="L35" s="22">
        <v>752.9</v>
      </c>
      <c r="M35" s="25"/>
      <c r="N35" s="25">
        <v>73.400000000000006</v>
      </c>
      <c r="O35" s="39">
        <f t="shared" si="6"/>
        <v>826.3</v>
      </c>
      <c r="P35" s="78"/>
      <c r="Q35" s="118"/>
      <c r="T35" s="78"/>
    </row>
    <row r="36" spans="1:20" s="26" customFormat="1" ht="34.200000000000003" customHeight="1" x14ac:dyDescent="0.3">
      <c r="A36" s="77">
        <v>7</v>
      </c>
      <c r="B36" s="40" t="s">
        <v>47</v>
      </c>
      <c r="C36" s="77" t="s">
        <v>48</v>
      </c>
      <c r="D36" s="31">
        <v>368</v>
      </c>
      <c r="E36" s="37">
        <v>69</v>
      </c>
      <c r="F36" s="37">
        <v>664.9</v>
      </c>
      <c r="G36" s="37">
        <v>121</v>
      </c>
      <c r="H36" s="37">
        <v>69</v>
      </c>
      <c r="I36" s="37">
        <v>799.8</v>
      </c>
      <c r="J36" s="83"/>
      <c r="K36" s="37" t="s">
        <v>13</v>
      </c>
      <c r="L36" s="22">
        <f t="shared" si="5"/>
        <v>664.9</v>
      </c>
      <c r="M36" s="25"/>
      <c r="N36" s="25"/>
      <c r="O36" s="39">
        <f t="shared" si="6"/>
        <v>664.9</v>
      </c>
      <c r="P36" s="78"/>
      <c r="Q36" s="118"/>
      <c r="T36" s="78"/>
    </row>
    <row r="37" spans="1:20" s="26" customFormat="1" ht="37.799999999999997" customHeight="1" x14ac:dyDescent="0.3">
      <c r="A37" s="77">
        <v>8</v>
      </c>
      <c r="B37" s="42" t="s">
        <v>71</v>
      </c>
      <c r="C37" s="77" t="s">
        <v>48</v>
      </c>
      <c r="D37" s="31">
        <v>368</v>
      </c>
      <c r="E37" s="37">
        <v>28</v>
      </c>
      <c r="F37" s="38">
        <v>867.3</v>
      </c>
      <c r="G37" s="37">
        <v>121</v>
      </c>
      <c r="H37" s="37">
        <v>28</v>
      </c>
      <c r="I37" s="37">
        <v>867.3</v>
      </c>
      <c r="J37" s="83"/>
      <c r="K37" s="37" t="s">
        <v>13</v>
      </c>
      <c r="L37" s="22">
        <f t="shared" si="5"/>
        <v>867.3</v>
      </c>
      <c r="M37" s="25"/>
      <c r="N37" s="25"/>
      <c r="O37" s="39">
        <f t="shared" si="6"/>
        <v>867.3</v>
      </c>
      <c r="P37" s="78"/>
      <c r="Q37" s="118"/>
      <c r="T37" s="78"/>
    </row>
    <row r="38" spans="1:20" s="26" customFormat="1" ht="34.200000000000003" customHeight="1" x14ac:dyDescent="0.3">
      <c r="A38" s="80">
        <v>9</v>
      </c>
      <c r="B38" s="43" t="s">
        <v>70</v>
      </c>
      <c r="C38" s="80" t="s">
        <v>48</v>
      </c>
      <c r="D38" s="31">
        <v>368</v>
      </c>
      <c r="E38" s="44">
        <v>153</v>
      </c>
      <c r="F38" s="44">
        <v>1282.8</v>
      </c>
      <c r="G38" s="44">
        <v>121</v>
      </c>
      <c r="H38" s="44">
        <v>153</v>
      </c>
      <c r="I38" s="44">
        <v>897.8</v>
      </c>
      <c r="J38" s="84"/>
      <c r="K38" s="44" t="s">
        <v>13</v>
      </c>
      <c r="L38" s="45">
        <v>897.8</v>
      </c>
      <c r="M38" s="46"/>
      <c r="N38" s="46">
        <v>385</v>
      </c>
      <c r="O38" s="47">
        <f t="shared" si="6"/>
        <v>1282.8</v>
      </c>
      <c r="P38" s="79"/>
      <c r="Q38" s="118"/>
      <c r="T38" s="79"/>
    </row>
    <row r="39" spans="1:20" s="56" customFormat="1" ht="27.75" customHeight="1" x14ac:dyDescent="0.3">
      <c r="A39" s="208" t="s">
        <v>54</v>
      </c>
      <c r="B39" s="208"/>
      <c r="C39" s="52"/>
      <c r="D39" s="52"/>
      <c r="E39" s="52"/>
      <c r="F39" s="53">
        <f>SUM(F7:F20)</f>
        <v>11268.8</v>
      </c>
      <c r="G39" s="54"/>
      <c r="H39" s="54"/>
      <c r="I39" s="54"/>
      <c r="J39" s="54"/>
      <c r="K39" s="53"/>
      <c r="L39" s="53">
        <f>SUM(L28:L38)</f>
        <v>11408.899999999998</v>
      </c>
      <c r="M39" s="53">
        <f>SUM(M28:M38)</f>
        <v>0</v>
      </c>
      <c r="N39" s="53">
        <f>SUM(N28:N38)</f>
        <v>1205.8</v>
      </c>
      <c r="O39" s="53">
        <f>SUM(O28:O38)</f>
        <v>12614.699999999999</v>
      </c>
      <c r="P39" s="55"/>
    </row>
    <row r="40" spans="1:20" s="56" customFormat="1" ht="27.75" customHeight="1" x14ac:dyDescent="0.3">
      <c r="A40" s="150" t="s">
        <v>75</v>
      </c>
      <c r="B40" s="151"/>
      <c r="C40" s="151"/>
      <c r="D40" s="151"/>
      <c r="E40" s="151"/>
      <c r="F40" s="151"/>
      <c r="G40" s="151"/>
      <c r="H40" s="151"/>
      <c r="I40" s="151"/>
      <c r="J40" s="151"/>
      <c r="K40" s="151"/>
      <c r="L40" s="151"/>
      <c r="M40" s="151"/>
      <c r="N40" s="151"/>
      <c r="O40" s="151"/>
      <c r="P40" s="152"/>
    </row>
    <row r="41" spans="1:20" s="56" customFormat="1" ht="82.8" customHeight="1" x14ac:dyDescent="0.3">
      <c r="A41" s="209">
        <v>1</v>
      </c>
      <c r="B41" s="145" t="s">
        <v>68</v>
      </c>
      <c r="C41" s="101" t="s">
        <v>61</v>
      </c>
      <c r="D41" s="89">
        <v>341</v>
      </c>
      <c r="E41" s="89">
        <v>132</v>
      </c>
      <c r="F41" s="89">
        <v>1060.4000000000001</v>
      </c>
      <c r="G41" s="90">
        <v>1</v>
      </c>
      <c r="H41" s="91">
        <v>126.5</v>
      </c>
      <c r="I41" s="91">
        <v>1651</v>
      </c>
      <c r="J41" s="92"/>
      <c r="K41" s="89" t="s">
        <v>13</v>
      </c>
      <c r="L41" s="89">
        <v>816.4</v>
      </c>
      <c r="M41" s="93"/>
      <c r="N41" s="93"/>
      <c r="O41" s="116">
        <f>L41+M41+N41</f>
        <v>816.4</v>
      </c>
      <c r="P41" s="199" t="s">
        <v>63</v>
      </c>
    </row>
    <row r="42" spans="1:20" s="56" customFormat="1" ht="84" customHeight="1" x14ac:dyDescent="0.3">
      <c r="A42" s="210"/>
      <c r="B42" s="146"/>
      <c r="C42" s="99" t="s">
        <v>61</v>
      </c>
      <c r="D42" s="94">
        <v>348</v>
      </c>
      <c r="E42" s="94">
        <v>6</v>
      </c>
      <c r="F42" s="94">
        <v>794.8</v>
      </c>
      <c r="G42" s="95"/>
      <c r="H42" s="96"/>
      <c r="I42" s="96"/>
      <c r="J42" s="97"/>
      <c r="K42" s="94" t="s">
        <v>13</v>
      </c>
      <c r="L42" s="94">
        <v>380</v>
      </c>
      <c r="M42" s="98"/>
      <c r="N42" s="98"/>
      <c r="O42" s="117">
        <f t="shared" ref="O42:O45" si="9">L42+M42+N42</f>
        <v>380</v>
      </c>
      <c r="P42" s="200"/>
    </row>
    <row r="43" spans="1:20" s="56" customFormat="1" ht="27.75" customHeight="1" x14ac:dyDescent="0.3">
      <c r="A43" s="99">
        <v>2</v>
      </c>
      <c r="B43" s="102" t="s">
        <v>56</v>
      </c>
      <c r="C43" s="99" t="s">
        <v>61</v>
      </c>
      <c r="D43" s="94">
        <v>341</v>
      </c>
      <c r="E43" s="94">
        <v>119</v>
      </c>
      <c r="F43" s="94">
        <v>704.5</v>
      </c>
      <c r="G43" s="99">
        <v>1</v>
      </c>
      <c r="H43" s="99" t="s">
        <v>57</v>
      </c>
      <c r="I43" s="99">
        <v>751</v>
      </c>
      <c r="J43" s="97"/>
      <c r="K43" s="94" t="s">
        <v>13</v>
      </c>
      <c r="L43" s="99">
        <v>378.7</v>
      </c>
      <c r="M43" s="98"/>
      <c r="N43" s="98"/>
      <c r="O43" s="117">
        <f t="shared" si="9"/>
        <v>378.7</v>
      </c>
      <c r="P43" s="114" t="s">
        <v>64</v>
      </c>
    </row>
    <row r="44" spans="1:20" s="56" customFormat="1" ht="27.75" customHeight="1" x14ac:dyDescent="0.3">
      <c r="A44" s="99">
        <v>3</v>
      </c>
      <c r="B44" s="103" t="s">
        <v>58</v>
      </c>
      <c r="C44" s="99" t="s">
        <v>61</v>
      </c>
      <c r="D44" s="94">
        <v>348</v>
      </c>
      <c r="E44" s="94">
        <v>4</v>
      </c>
      <c r="F44" s="94">
        <v>811.2</v>
      </c>
      <c r="G44" s="99">
        <v>1</v>
      </c>
      <c r="H44" s="99" t="s">
        <v>59</v>
      </c>
      <c r="I44" s="99">
        <v>774</v>
      </c>
      <c r="J44" s="97"/>
      <c r="K44" s="94" t="s">
        <v>13</v>
      </c>
      <c r="L44" s="94">
        <v>750</v>
      </c>
      <c r="M44" s="98"/>
      <c r="N44" s="98"/>
      <c r="O44" s="117">
        <f t="shared" si="9"/>
        <v>750</v>
      </c>
      <c r="P44" s="114" t="s">
        <v>65</v>
      </c>
    </row>
    <row r="45" spans="1:20" s="56" customFormat="1" ht="27.75" customHeight="1" x14ac:dyDescent="0.3">
      <c r="A45" s="100">
        <v>4</v>
      </c>
      <c r="B45" s="104" t="s">
        <v>60</v>
      </c>
      <c r="C45" s="99" t="s">
        <v>61</v>
      </c>
      <c r="D45" s="94">
        <v>341</v>
      </c>
      <c r="E45" s="94">
        <v>120</v>
      </c>
      <c r="F45" s="94">
        <v>977.4</v>
      </c>
      <c r="G45" s="99">
        <v>1</v>
      </c>
      <c r="H45" s="99">
        <v>234</v>
      </c>
      <c r="I45" s="99">
        <v>776</v>
      </c>
      <c r="J45" s="97"/>
      <c r="K45" s="94" t="s">
        <v>13</v>
      </c>
      <c r="L45" s="94">
        <v>747.2</v>
      </c>
      <c r="M45" s="98"/>
      <c r="N45" s="98"/>
      <c r="O45" s="117">
        <f t="shared" si="9"/>
        <v>747.2</v>
      </c>
      <c r="P45" s="114" t="s">
        <v>66</v>
      </c>
    </row>
    <row r="46" spans="1:20" s="59" customFormat="1" ht="27.75" customHeight="1" x14ac:dyDescent="0.3">
      <c r="A46" s="197" t="s">
        <v>62</v>
      </c>
      <c r="B46" s="198"/>
      <c r="C46" s="111"/>
      <c r="D46" s="112"/>
      <c r="E46" s="112"/>
      <c r="F46" s="112">
        <f>SUM(F41:F45)</f>
        <v>4348.2999999999993</v>
      </c>
      <c r="G46" s="112"/>
      <c r="H46" s="112"/>
      <c r="I46" s="112"/>
      <c r="J46" s="112"/>
      <c r="K46" s="112"/>
      <c r="L46" s="112">
        <f t="shared" ref="L46:O46" si="10">SUM(L41:L45)</f>
        <v>3072.3</v>
      </c>
      <c r="M46" s="112">
        <f t="shared" si="10"/>
        <v>0</v>
      </c>
      <c r="N46" s="112">
        <f t="shared" si="10"/>
        <v>0</v>
      </c>
      <c r="O46" s="112">
        <f t="shared" si="10"/>
        <v>3072.3</v>
      </c>
      <c r="P46" s="113"/>
    </row>
    <row r="47" spans="1:20" s="59" customFormat="1" ht="22.5" customHeight="1" x14ac:dyDescent="0.3">
      <c r="A47" s="201" t="s">
        <v>67</v>
      </c>
      <c r="B47" s="201"/>
      <c r="C47" s="88"/>
      <c r="D47" s="88"/>
      <c r="E47" s="88"/>
      <c r="F47" s="57">
        <f>+F15+F26+F39+F46</f>
        <v>26665.599999999999</v>
      </c>
      <c r="G47" s="57"/>
      <c r="H47" s="57"/>
      <c r="I47" s="57"/>
      <c r="J47" s="57"/>
      <c r="K47" s="57"/>
      <c r="L47" s="57">
        <f>+L15+L26+L39+L46</f>
        <v>23406.699999999997</v>
      </c>
      <c r="M47" s="57">
        <f>+M15+M26+M39+M46</f>
        <v>0</v>
      </c>
      <c r="N47" s="57">
        <f>+N15+N26+N39+N46</f>
        <v>1205.8</v>
      </c>
      <c r="O47" s="57">
        <f>+O15+O26+O39+O46</f>
        <v>24612.499999999996</v>
      </c>
      <c r="P47" s="58"/>
      <c r="Q47" s="115"/>
    </row>
  </sheetData>
  <mergeCells count="59">
    <mergeCell ref="A46:B46"/>
    <mergeCell ref="P41:P42"/>
    <mergeCell ref="A47:B47"/>
    <mergeCell ref="A15:B15"/>
    <mergeCell ref="A27:P27"/>
    <mergeCell ref="B29:B30"/>
    <mergeCell ref="C29:C30"/>
    <mergeCell ref="C34:C35"/>
    <mergeCell ref="A29:A30"/>
    <mergeCell ref="B34:B35"/>
    <mergeCell ref="A34:A35"/>
    <mergeCell ref="A26:B26"/>
    <mergeCell ref="A39:B39"/>
    <mergeCell ref="A18:A19"/>
    <mergeCell ref="B18:B19"/>
    <mergeCell ref="A41:A42"/>
    <mergeCell ref="A7:P7"/>
    <mergeCell ref="A16:P16"/>
    <mergeCell ref="D4:D5"/>
    <mergeCell ref="E4:E5"/>
    <mergeCell ref="F4:F5"/>
    <mergeCell ref="G4:G5"/>
    <mergeCell ref="H4:H5"/>
    <mergeCell ref="I4:I5"/>
    <mergeCell ref="O4:O5"/>
    <mergeCell ref="A13:A14"/>
    <mergeCell ref="B13:B14"/>
    <mergeCell ref="G13:G14"/>
    <mergeCell ref="H13:H14"/>
    <mergeCell ref="I13:I14"/>
    <mergeCell ref="A1:P1"/>
    <mergeCell ref="A2:P2"/>
    <mergeCell ref="A3:A5"/>
    <mergeCell ref="B3:B5"/>
    <mergeCell ref="C3:C5"/>
    <mergeCell ref="D3:F3"/>
    <mergeCell ref="G3:J3"/>
    <mergeCell ref="K3:K5"/>
    <mergeCell ref="L3:O3"/>
    <mergeCell ref="P3:P5"/>
    <mergeCell ref="J4:J5"/>
    <mergeCell ref="L4:M4"/>
    <mergeCell ref="N4:N5"/>
    <mergeCell ref="B41:B42"/>
    <mergeCell ref="P18:P19"/>
    <mergeCell ref="P9:P10"/>
    <mergeCell ref="P13:P14"/>
    <mergeCell ref="A40:P40"/>
    <mergeCell ref="J13:J14"/>
    <mergeCell ref="A9:A10"/>
    <mergeCell ref="B9:B10"/>
    <mergeCell ref="C9:C10"/>
    <mergeCell ref="A21:A22"/>
    <mergeCell ref="G21:G22"/>
    <mergeCell ref="H21:H22"/>
    <mergeCell ref="I21:I22"/>
    <mergeCell ref="A23:A24"/>
    <mergeCell ref="G23:G24"/>
    <mergeCell ref="I23:I24"/>
  </mergeCells>
  <conditionalFormatting sqref="B12">
    <cfRule type="duplicateValues" dxfId="6" priority="7"/>
  </conditionalFormatting>
  <conditionalFormatting sqref="B13">
    <cfRule type="duplicateValues" dxfId="5" priority="6"/>
  </conditionalFormatting>
  <conditionalFormatting sqref="B9">
    <cfRule type="duplicateValues" dxfId="4" priority="4"/>
  </conditionalFormatting>
  <conditionalFormatting sqref="B11">
    <cfRule type="duplicateValues" dxfId="3" priority="3"/>
  </conditionalFormatting>
  <conditionalFormatting sqref="B32">
    <cfRule type="duplicateValues" dxfId="2" priority="1"/>
  </conditionalFormatting>
  <conditionalFormatting sqref="B33:B34 B28:B29 B36:B38 B31">
    <cfRule type="duplicateValues" dxfId="1" priority="8"/>
  </conditionalFormatting>
  <conditionalFormatting sqref="B20 B25">
    <cfRule type="duplicateValues" dxfId="0" priority="9"/>
  </conditionalFormatting>
  <pageMargins left="0" right="0" top="0.39" bottom="0" header="0" footer="0"/>
  <pageSetup scale="93"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TKDT</vt:lpstr>
      <vt:lpstr>TKDT!Print_Titles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10</dc:creator>
  <cp:lastModifiedBy>THANH GIONG</cp:lastModifiedBy>
  <cp:lastPrinted>2026-05-18T08:07:07Z</cp:lastPrinted>
  <dcterms:created xsi:type="dcterms:W3CDTF">2015-06-05T18:19:34Z</dcterms:created>
  <dcterms:modified xsi:type="dcterms:W3CDTF">2026-05-29T06:41:49Z</dcterms:modified>
</cp:coreProperties>
</file>